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4" sheetId="8" r:id="rId8"/>
    <sheet name="4-1(1)" sheetId="9" r:id="rId9"/>
    <sheet name="4-1(2)" sheetId="10" r:id="rId10"/>
    <sheet name="4-1(3)" sheetId="11" r:id="rId11"/>
    <sheet name="4-1(4)" sheetId="12" r:id="rId12"/>
    <sheet name="4-2" sheetId="13" r:id="rId13"/>
    <sheet name="5" sheetId="14" r:id="rId14"/>
    <sheet name="6" sheetId="15" r:id="rId15"/>
    <sheet name="7" sheetId="16" r:id="rId16"/>
    <sheet name="8" sheetId="17" r:id="rId17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'1'!$A$1:$D$37</definedName>
    <definedName name="_xlnm.Print_Area" localSheetId="2">'1-1'!$A$1:$W$49</definedName>
    <definedName name="_xlnm.Print_Area" localSheetId="3">'1-2'!$A$1:$H$48</definedName>
    <definedName name="_xlnm.Print_Area" localSheetId="4">'2'!$A$1:$H$39</definedName>
    <definedName name="_xlnm.Print_Area" localSheetId="5">'2-1'!$A$1:$AI$51</definedName>
    <definedName name="_xlnm.Print_Area" localSheetId="6">'3'!$A$1:$F$87</definedName>
    <definedName name="_xlnm.Print_Area" localSheetId="7">'4'!$A$1:$P$49</definedName>
    <definedName name="_xlnm.Print_Area" localSheetId="8">'4-1(1)'!$A$1:$AG$41</definedName>
    <definedName name="_xlnm.Print_Area" localSheetId="9">'4-1(2)'!$A$1:$AG$28</definedName>
    <definedName name="_xlnm.Print_Area" localSheetId="10">'4-1(3)'!$A$1:$AJ$11</definedName>
    <definedName name="_xlnm.Print_Area" localSheetId="11">'4-1(4)'!$A$1:$AD$17</definedName>
    <definedName name="_xlnm.Print_Area" localSheetId="12">'4-2'!$A$1:$F$40</definedName>
    <definedName name="_xlnm.Print_Area" localSheetId="13">'5'!$A$1:$H$15</definedName>
    <definedName name="_xlnm.Print_Area" localSheetId="14">'6'!$A$1:$H$15</definedName>
    <definedName name="_xlnm.Print_Area" localSheetId="15">'7'!$A$1:$F$11</definedName>
    <definedName name="_xlnm.Print_Area" localSheetId="16">'8'!$A$1:$G$13</definedName>
    <definedName name="_xlnm.Print_Area" localSheetId="0">#N/A-1</definedName>
    <definedName name="_xlnm.Print_Area">#N/A</definedName>
    <definedName name="_xlnm.Print_Titles" localSheetId="1">'1'!$1:$37</definedName>
    <definedName name="_xlnm.Print_Titles" localSheetId="2">'1-1'!$1:$6</definedName>
    <definedName name="_xlnm.Print_Titles" localSheetId="3">'1-2'!$1:$5</definedName>
    <definedName name="_xlnm.Print_Titles" localSheetId="4">'2'!$1:$39</definedName>
    <definedName name="_xlnm.Print_Titles" localSheetId="6">'3'!$1:$6</definedName>
    <definedName name="_xlnm.Print_Titles" localSheetId="7">'4'!$1:$6</definedName>
    <definedName name="_xlnm.Print_Titles" localSheetId="8">'4-1(1)'!$1:$6</definedName>
    <definedName name="_xlnm.Print_Titles" localSheetId="9">'4-1(2)'!$1:$6</definedName>
    <definedName name="_xlnm.Print_Titles" localSheetId="10">'4-1(3)'!$1:$6</definedName>
    <definedName name="_xlnm.Print_Titles" localSheetId="11">'4-1(4)'!$1:$6</definedName>
    <definedName name="_xlnm.Print_Titles" localSheetId="12">'4-2'!$1:$5</definedName>
    <definedName name="_xlnm.Print_Titles" localSheetId="13">'5'!$1:$5</definedName>
    <definedName name="_xlnm.Print_Titles" localSheetId="14">'6'!$1:$5</definedName>
    <definedName name="_xlnm.Print_Titles" localSheetId="15">'7'!$1:$11</definedName>
    <definedName name="_xlnm.Print_Titles" localSheetId="16">'8'!$1:$5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<sst xmlns="http://schemas.openxmlformats.org/spreadsheetml/2006/main" count="2290" uniqueCount="410">
  <si>
    <t>单位名称</t>
  </si>
  <si>
    <t>2020年部门预算</t>
  </si>
  <si>
    <t>报送日期：     年   月   日</t>
  </si>
  <si>
    <t>表1</t>
  </si>
  <si>
    <t>收支预算总表</t>
  </si>
  <si>
    <t>单位名称： 乐山市生态环境局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</si>
  <si>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</si>
  <si>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</si>
  <si>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</si>
  <si>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</si>
  <si>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</si>
  <si>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</si>
  <si>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</si>
  <si>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二、政府性基金预算</t>
  </si>
  <si>
    <t>二、外交支出</t>
  </si>
  <si>
    <t>三、国有资本经营收入</t>
  </si>
  <si>
    <t>三、国防支出</t>
  </si>
  <si>
    <t>四、社保基金预算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</si>
  <si>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</si>
  <si>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</si>
  <si>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</si>
  <si>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</si>
  <si>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</si>
  <si>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七、其他收入</t>
  </si>
  <si>
    <t>七、文化旅游体育与传媒支出</t>
  </si>
  <si>
    <t>八、上级补助收入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</si>
  <si>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</si>
  <si>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</si>
  <si>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</si>
  <si>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</si>
  <si>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</si>
  <si>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</si>
  <si>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</si>
  <si>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</si>
  <si>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十六、商业服务业等事务支出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</si>
  <si>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</si>
  <si>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</si>
  <si>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</si>
  <si>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</si>
  <si>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</si>
  <si>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</si>
  <si>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</si>
  <si>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</si>
  <si>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</si>
  <si>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</si>
  <si>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</si>
  <si>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二十八、债务发行费支出</t>
  </si>
  <si>
    <t>本年收入合计</t>
  </si>
  <si>
    <t>本年支出合计</t>
  </si>
  <si>
    <t>用事业基金弥补收支差额</t>
  </si>
  <si>
    <t>二十九、转移性支出</t>
  </si>
  <si>
    <t>上年结转</t>
  </si>
  <si>
    <t>收入总计</t>
  </si>
  <si>
    <t>支出总计</t>
  </si>
  <si>
    <t>表1-1</t>
  </si>
  <si>
    <t>部门收入总表</t>
  </si>
  <si>
    <t/>
  </si>
  <si>
    <t xml:space="preserve">单位：元 </t>
  </si>
  <si>
    <t>项      目</t>
  </si>
  <si>
    <t>总计</t>
  </si>
  <si>
    <t>当年收入</t>
  </si>
  <si>
    <t>上级补助</t>
  </si>
  <si>
    <t>科目编码</t>
  </si>
  <si>
    <t>单位编码</t>
  </si>
  <si>
    <t>单位名称（科目）</t>
  </si>
  <si>
    <t>合计</t>
  </si>
  <si>
    <t>一般公共预算收入</t>
  </si>
  <si>
    <t>政府性基金</t>
  </si>
  <si>
    <t>国有资本经营收入</t>
  </si>
  <si>
    <t>社保基金预算</t>
  </si>
  <si>
    <t>事业收入</t>
  </si>
  <si>
    <t>事业单位经营收入</t>
  </si>
  <si>
    <t>其他的收入</t>
  </si>
  <si>
    <t>类</t>
  </si>
  <si>
    <t>款</t>
  </si>
  <si>
    <t>项</t>
  </si>
  <si>
    <t>公共财政小计</t>
  </si>
  <si>
    <t>经费拨款</t>
  </si>
  <si>
    <t>城市维护税</t>
  </si>
  <si>
    <t>行政性收费</t>
  </si>
  <si>
    <t>专项收入</t>
  </si>
  <si>
    <t>国有资源（资产）有偿使用收入</t>
  </si>
  <si>
    <t>政府住房基金</t>
  </si>
  <si>
    <t>其他收入（一般公共预算）</t>
  </si>
  <si>
    <t>乐山市生态环境局</t>
  </si>
  <si>
    <t>389301</t>
  </si>
  <si>
    <t xml:space="preserve">  乐山市生态环境局</t>
  </si>
  <si>
    <t>208</t>
  </si>
  <si>
    <t>05</t>
  </si>
  <si>
    <t xml:space="preserve">  389301</t>
  </si>
  <si>
    <t xml:space="preserve">    机关事业单位基本养老保险缴费支出</t>
  </si>
  <si>
    <t>06</t>
  </si>
  <si>
    <t xml:space="preserve">    机关事业单位职业年金缴费支出</t>
  </si>
  <si>
    <t>99</t>
  </si>
  <si>
    <t xml:space="preserve">    其他行政事业单位养老支出</t>
  </si>
  <si>
    <t>210</t>
  </si>
  <si>
    <t>11</t>
  </si>
  <si>
    <t>01</t>
  </si>
  <si>
    <t xml:space="preserve">    行政单位医疗</t>
  </si>
  <si>
    <t>211</t>
  </si>
  <si>
    <t xml:space="preserve">    行政运行</t>
  </si>
  <si>
    <t xml:space="preserve">    环境保护法规、规划及标准</t>
  </si>
  <si>
    <t xml:space="preserve">    其他环境保护管理事务支出</t>
  </si>
  <si>
    <t>02</t>
  </si>
  <si>
    <t xml:space="preserve">    其他环境监测与监察支出</t>
  </si>
  <si>
    <t>03</t>
  </si>
  <si>
    <t xml:space="preserve">    大气</t>
  </si>
  <si>
    <t xml:space="preserve">    水体</t>
  </si>
  <si>
    <t xml:space="preserve">    其他污染防治支出</t>
  </si>
  <si>
    <t>221</t>
  </si>
  <si>
    <t xml:space="preserve">    住房公积金</t>
  </si>
  <si>
    <t>389302</t>
  </si>
  <si>
    <t xml:space="preserve">  乐山市环境监察支队</t>
  </si>
  <si>
    <t xml:space="preserve">  389302</t>
  </si>
  <si>
    <t xml:space="preserve">    生态环境执法监察</t>
  </si>
  <si>
    <t>389303</t>
  </si>
  <si>
    <t xml:space="preserve">  乐山市环境监测中心站</t>
  </si>
  <si>
    <t xml:space="preserve">  389303</t>
  </si>
  <si>
    <t xml:space="preserve">    事业单位医疗</t>
  </si>
  <si>
    <t xml:space="preserve">    生态环境监测与信息</t>
  </si>
  <si>
    <t>389304</t>
  </si>
  <si>
    <t xml:space="preserve">  乐山市辐射环境监测站</t>
  </si>
  <si>
    <t xml:space="preserve">  389304</t>
  </si>
  <si>
    <t>04</t>
  </si>
  <si>
    <t xml:space="preserve">    核与辐射安全监督</t>
  </si>
  <si>
    <t>389305</t>
  </si>
  <si>
    <t xml:space="preserve">  乐山市环境科学研究所</t>
  </si>
  <si>
    <t xml:space="preserve">  389305</t>
  </si>
  <si>
    <t>表1-2</t>
  </si>
  <si>
    <t>支出预算表</t>
  </si>
  <si>
    <t>项       目</t>
  </si>
  <si>
    <t>基本支出</t>
  </si>
  <si>
    <t>项目支出</t>
  </si>
  <si>
    <t>表2</t>
  </si>
  <si>
    <t>财政拨款收支总表</t>
  </si>
  <si>
    <t>收          入</t>
  </si>
  <si>
    <t>支             出</t>
  </si>
  <si>
    <t>项              目</t>
  </si>
  <si>
    <t>2020年预算数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</si>
  <si>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</si>
  <si>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</si>
  <si>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</si>
  <si>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</si>
  <si>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</si>
  <si>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</si>
  <si>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</si>
  <si>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</si>
  <si>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</si>
  <si>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</si>
  <si>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</si>
  <si>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</si>
  <si>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</si>
  <si>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</si>
  <si>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</si>
  <si>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</si>
  <si>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</si>
  <si>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</si>
  <si>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</si>
  <si>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</si>
  <si>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</si>
  <si>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</si>
  <si>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</si>
  <si>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</si>
  <si>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</si>
  <si>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</si>
  <si>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</si>
  <si>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</si>
  <si>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</si>
  <si>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</si>
  <si>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</si>
  <si>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</si>
  <si>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预灾害防治及应急管理支出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</si>
  <si>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</si>
  <si>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</si>
  <si>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</si>
  <si>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</si>
  <si>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</si>
  <si>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</si>
  <si>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收      入      总      计</t>
  </si>
  <si>
    <t>支      出      总      计</t>
  </si>
  <si>
    <t>表2-1</t>
  </si>
  <si>
    <t>财政拨款支出预算表（政府经济分类科目）</t>
  </si>
  <si>
    <t>当年财政拨款安排</t>
  </si>
  <si>
    <t>提前通知专项转移支付</t>
  </si>
  <si>
    <t>上年结转安排</t>
  </si>
  <si>
    <t>单位代码</t>
  </si>
  <si>
    <t>单位名称  （科目）</t>
  </si>
  <si>
    <t>一般公共预算拨款</t>
  </si>
  <si>
    <t>政府性基金安排</t>
  </si>
  <si>
    <t>国有资本经营预算安排</t>
  </si>
  <si>
    <t>小计</t>
  </si>
  <si>
    <t>501</t>
  </si>
  <si>
    <t xml:space="preserve">    工资奖金津补贴</t>
  </si>
  <si>
    <t>502</t>
  </si>
  <si>
    <t xml:space="preserve">    办公经费</t>
  </si>
  <si>
    <t>507</t>
  </si>
  <si>
    <t xml:space="preserve">    费用补贴</t>
  </si>
  <si>
    <t>503</t>
  </si>
  <si>
    <t xml:space="preserve">    基础设施建设</t>
  </si>
  <si>
    <t xml:space="preserve">    社会保障缴费</t>
  </si>
  <si>
    <t xml:space="preserve">    委托业务费</t>
  </si>
  <si>
    <t xml:space="preserve">    设备购置</t>
  </si>
  <si>
    <t xml:space="preserve">    公务接待费</t>
  </si>
  <si>
    <t>08</t>
  </si>
  <si>
    <t xml:space="preserve">    公务用车运行维护费</t>
  </si>
  <si>
    <t>09</t>
  </si>
  <si>
    <t xml:space="preserve">    维修（护）费</t>
  </si>
  <si>
    <t>509</t>
  </si>
  <si>
    <t xml:space="preserve">    其他对个人和家庭补助</t>
  </si>
  <si>
    <t xml:space="preserve">    其他工资福利支出</t>
  </si>
  <si>
    <t xml:space="preserve">    其他商品和服务支出</t>
  </si>
  <si>
    <t xml:space="preserve">    专用材料购置费</t>
  </si>
  <si>
    <t>505</t>
  </si>
  <si>
    <t xml:space="preserve">    工资福利支出</t>
  </si>
  <si>
    <t xml:space="preserve">    社会福利和救助</t>
  </si>
  <si>
    <t xml:space="preserve">    商品和服务支出</t>
  </si>
  <si>
    <t>506</t>
  </si>
  <si>
    <t xml:space="preserve">    资本性支出（一）</t>
  </si>
  <si>
    <t>表3</t>
  </si>
  <si>
    <t>基本支出预算表</t>
  </si>
  <si>
    <t>合  计</t>
  </si>
  <si>
    <t>其中：一般公共预算</t>
  </si>
  <si>
    <t>科目名称</t>
  </si>
  <si>
    <t>人员支出</t>
  </si>
  <si>
    <t>公用支出</t>
  </si>
  <si>
    <t>301</t>
  </si>
  <si>
    <t xml:space="preserve">    基本工资</t>
  </si>
  <si>
    <t xml:space="preserve">    津贴补贴</t>
  </si>
  <si>
    <t xml:space="preserve">    奖金</t>
  </si>
  <si>
    <t xml:space="preserve">    伙食补助费</t>
  </si>
  <si>
    <t xml:space="preserve">    机关事业单位基本养老保险缴费</t>
  </si>
  <si>
    <t xml:space="preserve">    职业年金缴费</t>
  </si>
  <si>
    <t>10</t>
  </si>
  <si>
    <t xml:space="preserve">    职工基本医疗保险缴费</t>
  </si>
  <si>
    <t>12</t>
  </si>
  <si>
    <t xml:space="preserve">    其他社会保障缴费</t>
  </si>
  <si>
    <t>13</t>
  </si>
  <si>
    <t>302</t>
  </si>
  <si>
    <t xml:space="preserve">    办公费</t>
  </si>
  <si>
    <t xml:space="preserve">    维修(护)费</t>
  </si>
  <si>
    <t>28</t>
  </si>
  <si>
    <t xml:space="preserve">    工会经费</t>
  </si>
  <si>
    <t>29</t>
  </si>
  <si>
    <t xml:space="preserve">    福利费</t>
  </si>
  <si>
    <t>39</t>
  </si>
  <si>
    <t xml:space="preserve">    其他交通费用</t>
  </si>
  <si>
    <t>07</t>
  </si>
  <si>
    <t xml:space="preserve">    绩效工资</t>
  </si>
  <si>
    <t xml:space="preserve">    电费</t>
  </si>
  <si>
    <t xml:space="preserve">    邮电费</t>
  </si>
  <si>
    <t>303</t>
  </si>
  <si>
    <t xml:space="preserve">    生活补助</t>
  </si>
  <si>
    <t xml:space="preserve">    差旅费</t>
  </si>
  <si>
    <t>表4</t>
  </si>
  <si>
    <t>一般公共预算支出总表</t>
  </si>
  <si>
    <t>工资福利支出</t>
  </si>
  <si>
    <t>商品和服务支出</t>
  </si>
  <si>
    <t>对个人和家庭补助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</si>
  <si>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</si>
  <si>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</si>
  <si>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</si>
  <si>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</si>
  <si>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</si>
  <si>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</si>
  <si>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</si>
  <si>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表4-1(1)</t>
  </si>
  <si>
    <t>一般公共预算支出表</t>
  </si>
  <si>
    <t>对个人和家庭的补助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</si>
  <si>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</si>
  <si>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</si>
  <si>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</si>
  <si>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</si>
  <si>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</si>
  <si>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</si>
  <si>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</t>
  </si>
  <si>
    <t>公务员医疗补助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</si>
  <si>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</si>
  <si>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</si>
  <si>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</si>
  <si>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</si>
  <si>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</si>
  <si>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</si>
  <si>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</si>
  <si>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</si>
  <si>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</si>
  <si>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</si>
  <si>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</si>
  <si>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</si>
  <si>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生产补贴</t>
  </si>
  <si>
    <t>代缴社会保险费</t>
  </si>
  <si>
    <t>其他对个人和家庭的补助支出</t>
  </si>
  <si>
    <t>金额(代缴社会保险费)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</si>
  <si>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</si>
  <si>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</si>
  <si>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</si>
  <si>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</si>
  <si>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</si>
  <si>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</si>
  <si>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</si>
  <si>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</si>
  <si>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</si>
  <si>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</si>
  <si>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</si>
  <si>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</si>
  <si>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</si>
  <si>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</si>
  <si>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</si>
  <si>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</si>
  <si>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</si>
  <si>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</si>
  <si>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</si>
  <si>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</si>
  <si>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</si>
  <si>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</si>
  <si>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</si>
  <si>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</si>
  <si>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</si>
  <si>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</si>
  <si>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</si>
  <si>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</si>
  <si>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</si>
  <si>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</si>
  <si>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</si>
  <si>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</si>
  <si>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</si>
  <si>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</si>
  <si>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</si>
  <si>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</si>
  <si>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</si>
  <si>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</si>
  <si>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</si>
  <si>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</si>
  <si>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</si>
  <si>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</si>
  <si>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</si>
  <si>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</si>
  <si>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</si>
  <si>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</si>
  <si>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</si>
  <si>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</si>
  <si>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</si>
  <si>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</si>
  <si>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</si>
  <si>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</si>
  <si>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表4-1(4)</t>
  </si>
  <si>
    <t>其他资本性支出</t>
  </si>
  <si>
    <t>土地补偿</t>
  </si>
  <si>
    <t>安置补助</t>
  </si>
  <si>
    <t>地上附着物和青苗补偿</t>
  </si>
  <si>
    <t>拆迁补偿</t>
  </si>
  <si>
    <t>预备费</t>
  </si>
  <si>
    <t>预留</t>
  </si>
  <si>
    <t>赠与</t>
  </si>
  <si>
    <t>国家赔偿支出</t>
  </si>
  <si>
    <t>对民间非营利组织和群众性自治组织补助</t>
  </si>
  <si>
    <t>表4-2</t>
  </si>
  <si>
    <t>一般公共预算项目支出预算表</t>
  </si>
  <si>
    <t>单位名称（项目）</t>
  </si>
  <si>
    <t>金额</t>
  </si>
  <si>
    <t xml:space="preserve">    2018年第一批环境保护专项资金（乐山市环境空气臭氧源解析、机动车监管平台运维、委托走航服务费）</t>
  </si>
  <si>
    <t xml:space="preserve">    大气走航车监测能力建设项目经费</t>
  </si>
  <si>
    <t xml:space="preserve">    第二次全国污染源普查项目</t>
  </si>
  <si>
    <t xml:space="preserve">    环保专项资金</t>
  </si>
  <si>
    <t xml:space="preserve">    环境信息化省市县三级统筹项目</t>
  </si>
  <si>
    <t xml:space="preserve">    机动车遥感监测项目经费</t>
  </si>
  <si>
    <t xml:space="preserve">    监控及信息中心运维费</t>
  </si>
  <si>
    <t xml:space="preserve">    空气自动监测站建设项目</t>
  </si>
  <si>
    <t xml:space="preserve">    乐山市中心城区大气网格化监测项目经费</t>
  </si>
  <si>
    <t xml:space="preserve">    山水林田湖生态保护修复工程试点项目实施方案编制经费</t>
  </si>
  <si>
    <t xml:space="preserve">    水环境生态断面考核监测项目</t>
  </si>
  <si>
    <t xml:space="preserve">    水质自动站建设经费</t>
  </si>
  <si>
    <t xml:space="preserve">    土壤监督性监测费用</t>
  </si>
  <si>
    <t xml:space="preserve">    土壤详查经费</t>
  </si>
  <si>
    <t xml:space="preserve">    污染治理及能力建设</t>
  </si>
  <si>
    <t xml:space="preserve">    政务运转项目经费</t>
  </si>
  <si>
    <t xml:space="preserve">    组分分析项目</t>
  </si>
  <si>
    <t xml:space="preserve">    被装购置费</t>
  </si>
  <si>
    <t xml:space="preserve">    专用设备购置</t>
  </si>
  <si>
    <t xml:space="preserve">    2、政务专项类</t>
  </si>
  <si>
    <t xml:space="preserve">    VOCs监测试点项目</t>
  </si>
  <si>
    <t xml:space="preserve">    大气自动站项目</t>
  </si>
  <si>
    <t xml:space="preserve">    环科所专项项目</t>
  </si>
  <si>
    <t>表5</t>
  </si>
  <si>
    <t>政府性基金预算表</t>
  </si>
  <si>
    <t>表6</t>
  </si>
  <si>
    <t>国有资本经营支出预算表</t>
  </si>
  <si>
    <t>表7</t>
  </si>
  <si>
    <t>“三公”经费财政拨款预算表</t>
  </si>
  <si>
    <t>项目</t>
  </si>
  <si>
    <t>本年预算数</t>
  </si>
  <si>
    <t>其中：财政拨款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</si>
  <si>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</si>
  <si>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</si>
  <si>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</si>
  <si>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</si>
  <si>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</si>
  <si>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表8</t>
  </si>
  <si>
    <t>政府采购预算表</t>
  </si>
  <si>
    <t>年度</t>
  </si>
  <si>
    <t>采购方式</t>
  </si>
  <si>
    <t>采购目录</t>
  </si>
  <si>
    <t>数量</t>
  </si>
  <si>
    <t>2020</t>
  </si>
  <si>
    <t>分散采购</t>
  </si>
  <si>
    <t>台式计算机</t>
  </si>
  <si>
    <t>打印设备</t>
  </si>
  <si>
    <t>显示设备</t>
  </si>
  <si>
    <t>通用摄像机</t>
  </si>
  <si>
    <t>制服</t>
  </si>
  <si>
    <t>运行维护服务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</si>
</sst>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</numFmts>
  <fonts count="59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b/>
      <sz val="22"/>
      <name val="方正小标宋简体"/>
      <family val="4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方正小标宋简体"/>
      <family val="4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4"/>
    </font>
    <font>
      <sz val="11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>
        <color rgb="FF000000"/>
      </bottom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65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6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11" fillId="0" borderId="0">
      <alignment/>
      <protection/>
    </xf>
    <xf numFmtId="1" fontId="0" fillId="0" borderId="0">
      <alignment/>
      <protection/>
    </xf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9" fillId="0" borderId="4" applyNumberFormat="0" applyFill="0" applyAlignment="0" applyProtection="0"/>
    <xf numFmtId="0" fontId="16" fillId="23" borderId="0" applyNumberFormat="0" applyBorder="0" applyAlignment="0" applyProtection="0"/>
    <xf numFmtId="181" fontId="0" fillId="0" borderId="0" applyFont="0" applyFill="0" applyBorder="0" applyAlignment="0" applyProtection="0"/>
    <xf numFmtId="0" fontId="50" fillId="24" borderId="5" applyNumberFormat="0" applyAlignment="0" applyProtection="0"/>
    <xf numFmtId="0" fontId="51" fillId="25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182" fontId="0" fillId="0" borderId="0" applyFont="0" applyFill="0" applyBorder="0" applyAlignment="0" applyProtection="0"/>
    <xf numFmtId="0" fontId="16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55" fillId="33" borderId="0" applyNumberFormat="0" applyBorder="0" applyAlignment="0" applyProtection="0"/>
    <xf numFmtId="0" fontId="56" fillId="24" borderId="8" applyNumberFormat="0" applyAlignment="0" applyProtection="0"/>
    <xf numFmtId="0" fontId="57" fillId="34" borderId="5" applyNumberFormat="0" applyAlignment="0" applyProtection="0"/>
    <xf numFmtId="0" fontId="58" fillId="0" borderId="0" applyNumberFormat="0" applyFill="0" applyBorder="0" applyAlignment="0" applyProtection="0"/>
    <xf numFmtId="0" fontId="0" fillId="35" borderId="9" applyNumberFormat="0" applyFont="0" applyAlignment="0" applyProtection="0"/>
  </cellStyleXfs>
  <cellXfs count="290">
    <xf numFmtId="1" fontId="0" fillId="0" borderId="0" xfId="0" applyNumberFormat="1" applyFont="1" applyFill="1" applyAlignment="1">
      <alignment/>
    </xf>
    <xf numFmtId="1" fontId="0" fillId="0" borderId="0" xfId="41" applyNumberFormat="1" applyFont="1" applyFill="1" applyAlignment="1">
      <alignment vertical="center"/>
      <protection/>
    </xf>
    <xf numFmtId="0" fontId="4" fillId="36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/>
    </xf>
    <xf numFmtId="184" fontId="6" fillId="37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/>
    </xf>
    <xf numFmtId="1" fontId="8" fillId="37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0" xfId="45" applyFont="1" applyFill="1" applyBorder="1" applyAlignment="1">
      <alignment horizontal="right" vertical="center"/>
    </xf>
    <xf numFmtId="0" fontId="8" fillId="0" borderId="0" xfId="45" applyFont="1" applyFill="1" applyBorder="1" applyAlignment="1">
      <alignment vertical="center"/>
    </xf>
    <xf numFmtId="3" fontId="8" fillId="0" borderId="10" xfId="45" applyNumberFormat="1" applyFont="1" applyFill="1" applyBorder="1" applyAlignment="1">
      <alignment horizontal="center" vertical="center"/>
    </xf>
    <xf numFmtId="3" fontId="8" fillId="0" borderId="10" xfId="45" applyNumberFormat="1" applyFont="1" applyFill="1" applyBorder="1" applyAlignment="1">
      <alignment vertical="center"/>
    </xf>
    <xf numFmtId="3" fontId="8" fillId="0" borderId="10" xfId="45" applyNumberFormat="1" applyFont="1" applyFill="1" applyBorder="1" applyAlignment="1" applyProtection="1">
      <alignment vertical="center" wrapText="1"/>
      <protection/>
    </xf>
    <xf numFmtId="3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 applyProtection="1">
      <alignment vertical="center" wrapText="1"/>
      <protection/>
    </xf>
    <xf numFmtId="3" fontId="8" fillId="0" borderId="10" xfId="45" applyNumberFormat="1" applyFont="1" applyFill="1" applyBorder="1" applyAlignment="1">
      <alignment vertical="center" wrapText="1"/>
    </xf>
    <xf numFmtId="3" fontId="11" fillId="0" borderId="10" xfId="33" applyNumberFormat="1" applyFont="1" applyFill="1" applyBorder="1" applyAlignment="1">
      <alignment vertical="center"/>
    </xf>
    <xf numFmtId="0" fontId="11" fillId="0" borderId="0" xfId="33" applyFont="1" applyFill="1" applyAlignment="1">
      <alignment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45" applyFont="1" applyFill="1" applyAlignment="1">
      <alignment horizontal="right" vertical="center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 vertical="center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0" xfId="45" applyNumberFormat="1" applyFont="1" applyFill="1" applyAlignment="1" applyProtection="1">
      <alignment horizontal="center" vertical="center" wrapText="1"/>
      <protection/>
    </xf>
    <xf numFmtId="0" fontId="8" fillId="0" borderId="12" xfId="45" applyNumberFormat="1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Fill="1" applyBorder="1" applyAlignment="1" applyProtection="1">
      <alignment vertical="center" wrapText="1"/>
      <protection/>
    </xf>
    <xf numFmtId="3" fontId="8" fillId="0" borderId="14" xfId="0" applyNumberFormat="1" applyFont="1" applyFill="1" applyBorder="1" applyAlignment="1" applyProtection="1">
      <alignment vertical="center" wrapText="1"/>
      <protection/>
    </xf>
    <xf numFmtId="3" fontId="8" fillId="0" borderId="13" xfId="0" applyNumberFormat="1" applyFont="1" applyFill="1" applyBorder="1" applyAlignment="1" applyProtection="1">
      <alignment vertical="center" wrapText="1"/>
      <protection/>
    </xf>
    <xf numFmtId="3" fontId="8" fillId="0" borderId="15" xfId="0" applyNumberFormat="1" applyFont="1" applyFill="1" applyBorder="1" applyAlignment="1" applyProtection="1">
      <alignment vertical="center" wrapText="1"/>
      <protection/>
    </xf>
    <xf numFmtId="3" fontId="8" fillId="0" borderId="13" xfId="0" applyNumberFormat="1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 wrapText="1"/>
      <protection/>
    </xf>
    <xf numFmtId="3" fontId="8" fillId="0" borderId="16" xfId="0" applyNumberFormat="1" applyFont="1" applyFill="1" applyBorder="1" applyAlignment="1" applyProtection="1">
      <alignment vertical="center" wrapText="1"/>
      <protection/>
    </xf>
    <xf numFmtId="3" fontId="8" fillId="0" borderId="0" xfId="45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0" xfId="45" applyNumberFormat="1" applyFont="1" applyFill="1" applyBorder="1" applyAlignment="1">
      <alignment horizontal="right" vertical="center"/>
    </xf>
    <xf numFmtId="3" fontId="8" fillId="0" borderId="17" xfId="45" applyNumberFormat="1" applyFont="1" applyFill="1" applyBorder="1" applyAlignment="1">
      <alignment vertical="center"/>
    </xf>
    <xf numFmtId="3" fontId="8" fillId="0" borderId="10" xfId="45" applyNumberFormat="1" applyFont="1" applyFill="1" applyBorder="1" applyAlignment="1">
      <alignment horizontal="center" vertical="center" wrapText="1"/>
    </xf>
    <xf numFmtId="3" fontId="8" fillId="0" borderId="10" xfId="45" applyNumberFormat="1" applyFont="1" applyFill="1" applyBorder="1" applyAlignment="1" applyProtection="1">
      <alignment vertical="center"/>
      <protection/>
    </xf>
    <xf numFmtId="3" fontId="12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 applyProtection="1">
      <alignment horizontal="left" vertical="center"/>
      <protection/>
    </xf>
    <xf numFmtId="3" fontId="13" fillId="0" borderId="0" xfId="0" applyNumberFormat="1" applyFont="1" applyBorder="1" applyAlignment="1" applyProtection="1">
      <alignment horizontal="left"/>
      <protection/>
    </xf>
    <xf numFmtId="3" fontId="13" fillId="0" borderId="0" xfId="0" applyNumberFormat="1" applyFont="1" applyBorder="1" applyAlignment="1">
      <alignment/>
    </xf>
    <xf numFmtId="3" fontId="13" fillId="0" borderId="18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3" fontId="13" fillId="0" borderId="18" xfId="0" applyNumberFormat="1" applyFont="1" applyBorder="1" applyAlignment="1" applyProtection="1">
      <alignment horizontal="center" vertical="center"/>
      <protection/>
    </xf>
    <xf numFmtId="3" fontId="13" fillId="0" borderId="13" xfId="0" applyNumberFormat="1" applyFont="1" applyBorder="1" applyAlignment="1">
      <alignment vertical="center"/>
    </xf>
    <xf numFmtId="3" fontId="8" fillId="0" borderId="19" xfId="45" applyNumberFormat="1" applyFont="1" applyFill="1" applyBorder="1" applyAlignment="1" applyProtection="1">
      <alignment vertical="center" wrapText="1"/>
      <protection/>
    </xf>
    <xf numFmtId="3" fontId="8" fillId="0" borderId="16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 wrapText="1"/>
    </xf>
    <xf numFmtId="3" fontId="8" fillId="0" borderId="20" xfId="0" applyNumberFormat="1" applyFont="1" applyBorder="1" applyAlignment="1" applyProtection="1">
      <alignment vertical="center" wrapText="1"/>
      <protection/>
    </xf>
    <xf numFmtId="3" fontId="8" fillId="0" borderId="21" xfId="0" applyNumberFormat="1" applyFont="1" applyBorder="1" applyAlignment="1" applyProtection="1">
      <alignment vertical="center" wrapText="1"/>
      <protection/>
    </xf>
    <xf numFmtId="3" fontId="8" fillId="0" borderId="15" xfId="45" applyNumberFormat="1" applyFont="1" applyFill="1" applyBorder="1" applyAlignment="1" applyProtection="1">
      <alignment vertical="center" wrapText="1"/>
      <protection/>
    </xf>
    <xf numFmtId="3" fontId="8" fillId="0" borderId="11" xfId="45" applyNumberFormat="1" applyFont="1" applyFill="1" applyBorder="1" applyAlignment="1" applyProtection="1">
      <alignment vertical="center" wrapText="1"/>
      <protection/>
    </xf>
    <xf numFmtId="3" fontId="8" fillId="0" borderId="18" xfId="45" applyNumberFormat="1" applyFont="1" applyFill="1" applyBorder="1" applyAlignment="1" applyProtection="1">
      <alignment vertical="center" wrapText="1"/>
      <protection/>
    </xf>
    <xf numFmtId="3" fontId="13" fillId="0" borderId="15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8" fillId="0" borderId="14" xfId="0" applyNumberFormat="1" applyFont="1" applyBorder="1" applyAlignment="1" applyProtection="1">
      <alignment vertical="center" wrapText="1"/>
      <protection/>
    </xf>
    <xf numFmtId="3" fontId="8" fillId="0" borderId="16" xfId="0" applyNumberFormat="1" applyFont="1" applyBorder="1" applyAlignment="1" applyProtection="1">
      <alignment vertical="center" wrapText="1"/>
      <protection/>
    </xf>
    <xf numFmtId="3" fontId="13" fillId="0" borderId="15" xfId="0" applyNumberFormat="1" applyFont="1" applyBorder="1" applyAlignment="1">
      <alignment horizontal="center" vertical="center"/>
    </xf>
    <xf numFmtId="3" fontId="8" fillId="0" borderId="15" xfId="53" applyNumberFormat="1" applyFont="1" applyFill="1" applyBorder="1" applyAlignment="1">
      <alignment vertical="center" wrapText="1"/>
    </xf>
    <xf numFmtId="3" fontId="8" fillId="0" borderId="11" xfId="45" applyNumberFormat="1" applyFont="1" applyFill="1" applyBorder="1" applyAlignment="1">
      <alignment vertical="center" wrapText="1"/>
    </xf>
    <xf numFmtId="3" fontId="8" fillId="0" borderId="13" xfId="0" applyNumberFormat="1" applyFont="1" applyBorder="1" applyAlignment="1" applyProtection="1">
      <alignment vertical="center" wrapText="1"/>
      <protection/>
    </xf>
    <xf numFmtId="3" fontId="8" fillId="0" borderId="15" xfId="0" applyNumberFormat="1" applyFont="1" applyBorder="1" applyAlignment="1">
      <alignment horizontal="right" vertical="center" wrapText="1"/>
    </xf>
    <xf numFmtId="3" fontId="8" fillId="0" borderId="18" xfId="45" applyNumberFormat="1" applyFont="1" applyFill="1" applyBorder="1" applyAlignment="1">
      <alignment vertical="center" wrapText="1"/>
    </xf>
    <xf numFmtId="3" fontId="13" fillId="0" borderId="22" xfId="0" applyNumberFormat="1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right" vertical="center" wrapText="1"/>
    </xf>
    <xf numFmtId="3" fontId="8" fillId="0" borderId="23" xfId="0" applyNumberFormat="1" applyFont="1" applyBorder="1" applyAlignment="1">
      <alignment vertical="center" wrapText="1"/>
    </xf>
    <xf numFmtId="3" fontId="8" fillId="0" borderId="22" xfId="53" applyNumberFormat="1" applyFont="1" applyFill="1" applyBorder="1" applyAlignment="1">
      <alignment vertical="center" wrapText="1"/>
    </xf>
    <xf numFmtId="0" fontId="15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8" fillId="0" borderId="0" xfId="41" applyNumberFormat="1" applyFont="1" applyFill="1">
      <alignment/>
      <protection/>
    </xf>
    <xf numFmtId="0" fontId="8" fillId="36" borderId="0" xfId="41" applyNumberFormat="1" applyFont="1" applyFill="1">
      <alignment/>
      <protection/>
    </xf>
    <xf numFmtId="0" fontId="8" fillId="36" borderId="0" xfId="41" applyNumberFormat="1" applyFont="1" applyFill="1" applyAlignment="1">
      <alignment horizontal="right" vertical="center"/>
      <protection/>
    </xf>
    <xf numFmtId="3" fontId="8" fillId="0" borderId="17" xfId="41" applyNumberFormat="1" applyFont="1" applyBorder="1" applyAlignment="1" applyProtection="1">
      <alignment horizontal="left" vertical="center"/>
      <protection/>
    </xf>
    <xf numFmtId="0" fontId="8" fillId="0" borderId="0" xfId="41" applyNumberFormat="1" applyFont="1" applyFill="1" applyBorder="1" applyAlignment="1" applyProtection="1">
      <alignment horizontal="left"/>
      <protection/>
    </xf>
    <xf numFmtId="0" fontId="8" fillId="0" borderId="0" xfId="41" applyNumberFormat="1" applyFont="1" applyFill="1" applyAlignment="1">
      <alignment/>
      <protection/>
    </xf>
    <xf numFmtId="0" fontId="8" fillId="36" borderId="0" xfId="41" applyNumberFormat="1" applyFont="1" applyFill="1" applyAlignment="1">
      <alignment/>
      <protection/>
    </xf>
    <xf numFmtId="0" fontId="8" fillId="0" borderId="10" xfId="41" applyNumberFormat="1" applyFont="1" applyFill="1" applyBorder="1" applyAlignment="1" applyProtection="1">
      <alignment horizontal="center" vertical="center" wrapText="1"/>
      <protection/>
    </xf>
    <xf numFmtId="0" fontId="8" fillId="0" borderId="11" xfId="41" applyNumberFormat="1" applyFont="1" applyFill="1" applyBorder="1" applyAlignment="1">
      <alignment horizontal="center" vertical="center" wrapText="1"/>
      <protection/>
    </xf>
    <xf numFmtId="0" fontId="8" fillId="36" borderId="12" xfId="41" applyNumberFormat="1" applyFont="1" applyFill="1" applyBorder="1" applyAlignment="1">
      <alignment horizontal="center" vertical="center" wrapText="1"/>
      <protection/>
    </xf>
    <xf numFmtId="49" fontId="8" fillId="0" borderId="10" xfId="41" applyNumberFormat="1" applyFont="1" applyFill="1" applyBorder="1" applyAlignment="1" applyProtection="1">
      <alignment vertical="center" wrapText="1"/>
      <protection/>
    </xf>
    <xf numFmtId="3" fontId="8" fillId="0" borderId="10" xfId="41" applyNumberFormat="1" applyFont="1" applyBorder="1" applyAlignment="1" applyProtection="1">
      <alignment vertical="center" wrapText="1"/>
      <protection/>
    </xf>
    <xf numFmtId="3" fontId="16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3" fontId="13" fillId="0" borderId="24" xfId="0" applyNumberFormat="1" applyFont="1" applyFill="1" applyBorder="1" applyAlignment="1" applyProtection="1">
      <alignment horizontal="left" vertical="center"/>
      <protection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16" fillId="0" borderId="19" xfId="0" applyNumberFormat="1" applyFont="1" applyBorder="1" applyAlignment="1">
      <alignment horizontal="center" vertical="center"/>
    </xf>
    <xf numFmtId="3" fontId="8" fillId="0" borderId="13" xfId="45" applyNumberFormat="1" applyFont="1" applyFill="1" applyBorder="1" applyAlignment="1" applyProtection="1">
      <alignment vertical="center"/>
      <protection/>
    </xf>
    <xf numFmtId="3" fontId="8" fillId="0" borderId="15" xfId="0" applyNumberFormat="1" applyFont="1" applyFill="1" applyBorder="1" applyAlignment="1" applyProtection="1">
      <alignment vertical="center"/>
      <protection/>
    </xf>
    <xf numFmtId="3" fontId="8" fillId="0" borderId="14" xfId="0" applyNumberFormat="1" applyFont="1" applyFill="1" applyBorder="1" applyAlignment="1" applyProtection="1">
      <alignment vertical="center"/>
      <protection/>
    </xf>
    <xf numFmtId="3" fontId="19" fillId="0" borderId="10" xfId="0" applyNumberFormat="1" applyFont="1" applyBorder="1" applyAlignment="1" applyProtection="1">
      <alignment vertical="center" wrapText="1"/>
      <protection/>
    </xf>
    <xf numFmtId="3" fontId="19" fillId="0" borderId="24" xfId="0" applyNumberFormat="1" applyFont="1" applyFill="1" applyBorder="1" applyAlignment="1" applyProtection="1">
      <alignment vertical="center" wrapText="1"/>
      <protection/>
    </xf>
    <xf numFmtId="3" fontId="19" fillId="0" borderId="18" xfId="0" applyNumberFormat="1" applyFont="1" applyFill="1" applyBorder="1" applyAlignment="1" applyProtection="1">
      <alignment vertical="center" wrapText="1"/>
      <protection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8" fillId="0" borderId="24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Border="1" applyAlignment="1">
      <alignment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3" fontId="8" fillId="0" borderId="23" xfId="0" applyNumberFormat="1" applyFont="1" applyFill="1" applyBorder="1" applyAlignment="1" applyProtection="1">
      <alignment vertical="center" wrapText="1"/>
      <protection/>
    </xf>
    <xf numFmtId="3" fontId="8" fillId="0" borderId="22" xfId="45" applyNumberFormat="1" applyFont="1" applyFill="1" applyBorder="1" applyAlignment="1" applyProtection="1">
      <alignment vertical="center" wrapText="1"/>
      <protection/>
    </xf>
    <xf numFmtId="3" fontId="8" fillId="0" borderId="25" xfId="0" applyNumberFormat="1" applyFont="1" applyFill="1" applyBorder="1" applyAlignment="1" applyProtection="1">
      <alignment vertical="center" wrapText="1"/>
      <protection/>
    </xf>
    <xf numFmtId="3" fontId="8" fillId="0" borderId="26" xfId="45" applyNumberFormat="1" applyFont="1" applyFill="1" applyBorder="1" applyAlignment="1" applyProtection="1">
      <alignment vertical="center" wrapText="1"/>
      <protection/>
    </xf>
    <xf numFmtId="3" fontId="8" fillId="0" borderId="22" xfId="0" applyNumberFormat="1" applyFont="1" applyFill="1" applyBorder="1" applyAlignment="1" applyProtection="1">
      <alignment vertical="center" wrapText="1"/>
      <protection/>
    </xf>
    <xf numFmtId="3" fontId="13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8" fillId="0" borderId="26" xfId="0" applyNumberFormat="1" applyFont="1" applyFill="1" applyBorder="1" applyAlignment="1" applyProtection="1">
      <alignment vertical="center" wrapText="1"/>
      <protection/>
    </xf>
    <xf numFmtId="3" fontId="8" fillId="0" borderId="25" xfId="0" applyNumberFormat="1" applyFont="1" applyFill="1" applyBorder="1" applyAlignment="1" applyProtection="1">
      <alignment vertical="center" wrapText="1"/>
      <protection/>
    </xf>
    <xf numFmtId="3" fontId="0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 applyProtection="1">
      <alignment vertical="center" wrapText="1"/>
      <protection/>
    </xf>
    <xf numFmtId="3" fontId="8" fillId="0" borderId="10" xfId="45" applyNumberFormat="1" applyFont="1" applyFill="1" applyBorder="1" applyAlignment="1" applyProtection="1">
      <alignment vertical="center" wrapText="1"/>
      <protection/>
    </xf>
    <xf numFmtId="3" fontId="8" fillId="0" borderId="26" xfId="0" applyNumberFormat="1" applyFont="1" applyFill="1" applyBorder="1" applyAlignment="1" applyProtection="1">
      <alignment vertical="center" wrapText="1"/>
      <protection/>
    </xf>
    <xf numFmtId="3" fontId="8" fillId="0" borderId="23" xfId="0" applyNumberFormat="1" applyFont="1" applyFill="1" applyBorder="1" applyAlignment="1" applyProtection="1">
      <alignment vertical="center" wrapText="1"/>
      <protection/>
    </xf>
    <xf numFmtId="3" fontId="8" fillId="0" borderId="22" xfId="0" applyNumberFormat="1" applyFont="1" applyFill="1" applyBorder="1" applyAlignment="1" applyProtection="1">
      <alignment vertical="center" wrapText="1"/>
      <protection/>
    </xf>
    <xf numFmtId="3" fontId="8" fillId="0" borderId="26" xfId="0" applyNumberFormat="1" applyFont="1" applyFill="1" applyBorder="1" applyAlignment="1" applyProtection="1">
      <alignment vertical="center" wrapText="1"/>
      <protection/>
    </xf>
    <xf numFmtId="3" fontId="8" fillId="0" borderId="25" xfId="0" applyNumberFormat="1" applyFont="1" applyFill="1" applyBorder="1" applyAlignment="1" applyProtection="1">
      <alignment vertical="center" wrapText="1"/>
      <protection/>
    </xf>
    <xf numFmtId="3" fontId="8" fillId="0" borderId="0" xfId="0" applyNumberFormat="1" applyFont="1" applyBorder="1" applyAlignment="1" applyProtection="1">
      <alignment horizontal="right" vertical="center"/>
      <protection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8" fillId="0" borderId="26" xfId="0" applyNumberFormat="1" applyFont="1" applyFill="1" applyBorder="1" applyAlignment="1" applyProtection="1">
      <alignment vertical="center" wrapText="1"/>
      <protection/>
    </xf>
    <xf numFmtId="3" fontId="8" fillId="0" borderId="11" xfId="0" applyNumberFormat="1" applyFont="1" applyBorder="1" applyAlignment="1" applyProtection="1">
      <alignment horizontal="center" vertical="center" wrapText="1"/>
      <protection/>
    </xf>
    <xf numFmtId="3" fontId="8" fillId="0" borderId="23" xfId="0" applyNumberFormat="1" applyFont="1" applyBorder="1" applyAlignment="1" applyProtection="1">
      <alignment vertical="center" wrapText="1"/>
      <protection/>
    </xf>
    <xf numFmtId="3" fontId="8" fillId="0" borderId="22" xfId="45" applyNumberFormat="1" applyFont="1" applyFill="1" applyBorder="1" applyAlignment="1" applyProtection="1">
      <alignment vertical="center" wrapText="1"/>
      <protection/>
    </xf>
    <xf numFmtId="3" fontId="8" fillId="0" borderId="26" xfId="45" applyNumberFormat="1" applyFont="1" applyFill="1" applyBorder="1" applyAlignment="1" applyProtection="1">
      <alignment vertical="center" wrapText="1"/>
      <protection/>
    </xf>
    <xf numFmtId="3" fontId="8" fillId="0" borderId="27" xfId="45" applyNumberFormat="1" applyFont="1" applyFill="1" applyBorder="1" applyAlignment="1" applyProtection="1">
      <alignment vertical="center" wrapText="1"/>
      <protection/>
    </xf>
    <xf numFmtId="0" fontId="8" fillId="0" borderId="12" xfId="45" applyFont="1" applyFill="1" applyBorder="1" applyAlignment="1">
      <alignment horizontal="center" vertical="center" wrapText="1"/>
    </xf>
    <xf numFmtId="49" fontId="8" fillId="0" borderId="28" xfId="45" applyNumberFormat="1" applyFont="1" applyFill="1" applyBorder="1" applyAlignment="1" applyProtection="1">
      <alignment vertical="center"/>
      <protection/>
    </xf>
    <xf numFmtId="49" fontId="8" fillId="0" borderId="28" xfId="0" applyNumberFormat="1" applyFont="1" applyFill="1" applyBorder="1" applyAlignment="1" applyProtection="1">
      <alignment vertical="center" wrapText="1"/>
      <protection/>
    </xf>
    <xf numFmtId="49" fontId="8" fillId="0" borderId="19" xfId="45" applyNumberFormat="1" applyFont="1" applyFill="1" applyBorder="1" applyAlignment="1" applyProtection="1">
      <alignment vertical="center" wrapText="1"/>
      <protection/>
    </xf>
    <xf numFmtId="49" fontId="8" fillId="0" borderId="20" xfId="45" applyNumberFormat="1" applyFont="1" applyFill="1" applyBorder="1" applyAlignment="1" applyProtection="1">
      <alignment vertical="center" wrapText="1"/>
      <protection/>
    </xf>
    <xf numFmtId="49" fontId="8" fillId="0" borderId="15" xfId="45" applyNumberFormat="1" applyFont="1" applyFill="1" applyBorder="1" applyAlignment="1" applyProtection="1">
      <alignment vertical="center" wrapText="1"/>
      <protection/>
    </xf>
    <xf numFmtId="3" fontId="8" fillId="0" borderId="24" xfId="45" applyNumberFormat="1" applyFont="1" applyFill="1" applyBorder="1" applyAlignment="1" applyProtection="1">
      <alignment vertical="center"/>
      <protection/>
    </xf>
    <xf numFmtId="3" fontId="8" fillId="0" borderId="29" xfId="45" applyNumberFormat="1" applyFont="1" applyFill="1" applyBorder="1" applyAlignment="1" applyProtection="1">
      <alignment vertical="center"/>
      <protection/>
    </xf>
    <xf numFmtId="3" fontId="8" fillId="0" borderId="18" xfId="45" applyNumberFormat="1" applyFont="1" applyFill="1" applyBorder="1" applyAlignment="1" applyProtection="1">
      <alignment vertical="center"/>
      <protection/>
    </xf>
    <xf numFmtId="49" fontId="8" fillId="0" borderId="13" xfId="45" applyNumberFormat="1" applyFont="1" applyFill="1" applyBorder="1" applyAlignment="1" applyProtection="1">
      <alignment vertical="center"/>
      <protection/>
    </xf>
    <xf numFmtId="49" fontId="8" fillId="0" borderId="14" xfId="45" applyNumberFormat="1" applyFont="1" applyFill="1" applyBorder="1" applyAlignment="1" applyProtection="1">
      <alignment vertical="center" wrapText="1"/>
      <protection/>
    </xf>
    <xf numFmtId="3" fontId="11" fillId="0" borderId="0" xfId="0" applyNumberFormat="1" applyFont="1" applyBorder="1" applyAlignment="1">
      <alignment vertical="center"/>
    </xf>
    <xf numFmtId="3" fontId="8" fillId="0" borderId="0" xfId="53" applyNumberFormat="1" applyFont="1" applyFill="1" applyBorder="1" applyAlignment="1">
      <alignment horizontal="left" vertical="center"/>
    </xf>
    <xf numFmtId="3" fontId="8" fillId="0" borderId="0" xfId="53" applyNumberFormat="1" applyFont="1" applyFill="1" applyBorder="1" applyAlignment="1">
      <alignment horizontal="right" vertical="center"/>
    </xf>
    <xf numFmtId="3" fontId="20" fillId="0" borderId="18" xfId="53" applyNumberFormat="1" applyFont="1" applyFill="1" applyBorder="1" applyAlignment="1" applyProtection="1">
      <alignment vertical="center" wrapText="1"/>
      <protection/>
    </xf>
    <xf numFmtId="3" fontId="20" fillId="0" borderId="30" xfId="0" applyNumberFormat="1" applyFont="1" applyBorder="1" applyAlignment="1">
      <alignment vertical="center" wrapText="1"/>
    </xf>
    <xf numFmtId="3" fontId="20" fillId="0" borderId="18" xfId="0" applyNumberFormat="1" applyFont="1" applyBorder="1" applyAlignment="1">
      <alignment vertical="center" wrapText="1"/>
    </xf>
    <xf numFmtId="3" fontId="8" fillId="0" borderId="18" xfId="45" applyNumberFormat="1" applyFont="1" applyFill="1" applyBorder="1" applyAlignment="1">
      <alignment horizontal="center" vertical="center"/>
    </xf>
    <xf numFmtId="3" fontId="8" fillId="0" borderId="18" xfId="53" applyNumberFormat="1" applyFont="1" applyFill="1" applyBorder="1" applyAlignment="1">
      <alignment vertical="center" wrapText="1"/>
    </xf>
    <xf numFmtId="3" fontId="8" fillId="0" borderId="13" xfId="53" applyNumberFormat="1" applyFont="1" applyFill="1" applyBorder="1" applyAlignment="1">
      <alignment horizontal="left" vertical="center"/>
    </xf>
    <xf numFmtId="3" fontId="8" fillId="0" borderId="15" xfId="0" applyNumberFormat="1" applyFont="1" applyBorder="1" applyAlignment="1" applyProtection="1">
      <alignment vertical="center" wrapText="1"/>
      <protection/>
    </xf>
    <xf numFmtId="3" fontId="8" fillId="0" borderId="15" xfId="53" applyNumberFormat="1" applyFont="1" applyFill="1" applyBorder="1" applyAlignment="1" applyProtection="1">
      <alignment vertical="center" wrapText="1"/>
      <protection/>
    </xf>
    <xf numFmtId="3" fontId="8" fillId="0" borderId="13" xfId="53" applyNumberFormat="1" applyFont="1" applyFill="1" applyBorder="1" applyAlignment="1">
      <alignment horizontal="justify" vertical="center"/>
    </xf>
    <xf numFmtId="3" fontId="8" fillId="0" borderId="23" xfId="53" applyNumberFormat="1" applyFont="1" applyFill="1" applyBorder="1" applyAlignment="1">
      <alignment horizontal="left" vertical="center"/>
    </xf>
    <xf numFmtId="3" fontId="8" fillId="0" borderId="22" xfId="0" applyNumberFormat="1" applyFont="1" applyBorder="1" applyAlignment="1" applyProtection="1">
      <alignment vertical="center" wrapText="1"/>
      <protection/>
    </xf>
    <xf numFmtId="3" fontId="8" fillId="0" borderId="27" xfId="53" applyNumberFormat="1" applyFont="1" applyFill="1" applyBorder="1" applyAlignment="1">
      <alignment vertical="center" wrapText="1"/>
    </xf>
    <xf numFmtId="0" fontId="11" fillId="0" borderId="0" xfId="0" applyNumberFormat="1" applyFont="1" applyFill="1" applyAlignment="1">
      <alignment vertical="center"/>
    </xf>
    <xf numFmtId="49" fontId="8" fillId="0" borderId="29" xfId="45" applyNumberFormat="1" applyFont="1" applyFill="1" applyBorder="1" applyAlignment="1" applyProtection="1">
      <alignment vertical="center"/>
      <protection/>
    </xf>
    <xf numFmtId="49" fontId="8" fillId="0" borderId="18" xfId="45" applyNumberFormat="1" applyFont="1" applyFill="1" applyBorder="1" applyAlignment="1" applyProtection="1">
      <alignment vertical="center" wrapText="1"/>
      <protection/>
    </xf>
    <xf numFmtId="49" fontId="8" fillId="0" borderId="24" xfId="45" applyNumberFormat="1" applyFont="1" applyFill="1" applyBorder="1" applyAlignment="1" applyProtection="1">
      <alignment vertical="center" wrapText="1"/>
      <protection/>
    </xf>
    <xf numFmtId="49" fontId="8" fillId="0" borderId="29" xfId="0" applyNumberFormat="1" applyFont="1" applyFill="1" applyBorder="1" applyAlignment="1" applyProtection="1">
      <alignment vertical="center" wrapText="1"/>
      <protection/>
    </xf>
    <xf numFmtId="3" fontId="8" fillId="0" borderId="18" xfId="0" applyNumberFormat="1" applyFont="1" applyFill="1" applyBorder="1" applyAlignment="1" applyProtection="1">
      <alignment vertical="center" wrapText="1"/>
      <protection/>
    </xf>
    <xf numFmtId="3" fontId="8" fillId="0" borderId="30" xfId="45" applyNumberFormat="1" applyFont="1" applyFill="1" applyBorder="1" applyAlignment="1" applyProtection="1">
      <alignment vertical="center"/>
      <protection/>
    </xf>
    <xf numFmtId="3" fontId="8" fillId="0" borderId="10" xfId="45" applyNumberFormat="1" applyFont="1" applyFill="1" applyBorder="1" applyAlignment="1">
      <alignment horizontal="center" vertical="center"/>
    </xf>
    <xf numFmtId="0" fontId="10" fillId="0" borderId="0" xfId="45" applyFont="1" applyFill="1" applyBorder="1" applyAlignment="1">
      <alignment horizontal="center" vertical="center"/>
    </xf>
    <xf numFmtId="4" fontId="8" fillId="0" borderId="16" xfId="0" applyNumberFormat="1" applyFont="1" applyFill="1" applyBorder="1" applyAlignment="1" applyProtection="1">
      <alignment horizontal="center" vertical="center"/>
      <protection/>
    </xf>
    <xf numFmtId="4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45" applyFont="1" applyFill="1" applyBorder="1" applyAlignment="1">
      <alignment horizontal="left" vertical="center"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32" xfId="0" applyNumberFormat="1" applyFont="1" applyFill="1" applyBorder="1" applyAlignment="1" applyProtection="1">
      <alignment horizontal="center" vertical="center"/>
      <protection/>
    </xf>
    <xf numFmtId="0" fontId="8" fillId="0" borderId="33" xfId="0" applyNumberFormat="1" applyFont="1" applyFill="1" applyBorder="1" applyAlignment="1" applyProtection="1">
      <alignment horizontal="center" vertical="center"/>
      <protection/>
    </xf>
    <xf numFmtId="0" fontId="8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Border="1" applyAlignment="1" applyProtection="1">
      <alignment horizontal="center" vertical="center" wrapText="1"/>
      <protection/>
    </xf>
    <xf numFmtId="3" fontId="10" fillId="0" borderId="0" xfId="45" applyNumberFormat="1" applyFont="1" applyFill="1" applyBorder="1" applyAlignment="1">
      <alignment horizontal="center" vertical="center"/>
    </xf>
    <xf numFmtId="3" fontId="8" fillId="0" borderId="17" xfId="0" applyNumberFormat="1" applyFont="1" applyBorder="1" applyAlignment="1">
      <alignment horizontal="left" vertical="center"/>
    </xf>
    <xf numFmtId="3" fontId="14" fillId="0" borderId="0" xfId="0" applyNumberFormat="1" applyFont="1" applyBorder="1" applyAlignment="1" applyProtection="1">
      <alignment horizontal="center" vertical="center"/>
      <protection/>
    </xf>
    <xf numFmtId="3" fontId="13" fillId="0" borderId="31" xfId="0" applyNumberFormat="1" applyFont="1" applyBorder="1" applyAlignment="1">
      <alignment horizontal="center" vertical="center"/>
    </xf>
    <xf numFmtId="3" fontId="13" fillId="0" borderId="33" xfId="0" applyNumberFormat="1" applyFont="1" applyBorder="1" applyAlignment="1">
      <alignment horizontal="center" vertical="center"/>
    </xf>
    <xf numFmtId="3" fontId="13" fillId="0" borderId="32" xfId="0" applyNumberFormat="1" applyFont="1" applyBorder="1" applyAlignment="1">
      <alignment horizontal="center" vertical="center"/>
    </xf>
    <xf numFmtId="0" fontId="8" fillId="0" borderId="10" xfId="41" applyNumberFormat="1" applyFont="1" applyFill="1" applyBorder="1" applyAlignment="1" applyProtection="1">
      <alignment horizontal="center" vertical="center" wrapText="1"/>
      <protection/>
    </xf>
    <xf numFmtId="0" fontId="14" fillId="0" borderId="0" xfId="41" applyNumberFormat="1" applyFont="1" applyFill="1" applyAlignment="1" applyProtection="1">
      <alignment horizontal="center" vertical="center" wrapText="1"/>
      <protection/>
    </xf>
    <xf numFmtId="0" fontId="8" fillId="0" borderId="31" xfId="41" applyNumberFormat="1" applyFont="1" applyFill="1" applyBorder="1" applyAlignment="1">
      <alignment horizontal="center" vertical="center"/>
      <protection/>
    </xf>
    <xf numFmtId="0" fontId="8" fillId="0" borderId="32" xfId="41" applyNumberFormat="1" applyFont="1" applyFill="1" applyBorder="1" applyAlignment="1">
      <alignment horizontal="center" vertical="center"/>
      <protection/>
    </xf>
    <xf numFmtId="0" fontId="8" fillId="0" borderId="34" xfId="41" applyNumberFormat="1" applyFont="1" applyFill="1" applyBorder="1" applyAlignment="1">
      <alignment horizontal="center" vertical="center"/>
      <protection/>
    </xf>
    <xf numFmtId="0" fontId="8" fillId="0" borderId="33" xfId="41" applyNumberFormat="1" applyFont="1" applyFill="1" applyBorder="1" applyAlignment="1">
      <alignment horizontal="center" vertical="center"/>
      <protection/>
    </xf>
    <xf numFmtId="0" fontId="8" fillId="0" borderId="31" xfId="41" applyNumberFormat="1" applyFont="1" applyFill="1" applyBorder="1" applyAlignment="1" applyProtection="1">
      <alignment horizontal="center" vertical="center" wrapText="1"/>
      <protection/>
    </xf>
    <xf numFmtId="0" fontId="8" fillId="0" borderId="32" xfId="41" applyNumberFormat="1" applyFont="1" applyFill="1" applyBorder="1" applyAlignment="1" applyProtection="1">
      <alignment horizontal="center" vertical="center" wrapText="1"/>
      <protection/>
    </xf>
    <xf numFmtId="0" fontId="8" fillId="0" borderId="33" xfId="41" applyNumberFormat="1" applyFont="1" applyFill="1" applyBorder="1" applyAlignment="1" applyProtection="1">
      <alignment horizontal="center" vertical="center" wrapText="1"/>
      <protection/>
    </xf>
    <xf numFmtId="0" fontId="8" fillId="0" borderId="14" xfId="41" applyNumberFormat="1" applyFont="1" applyFill="1" applyBorder="1" applyAlignment="1" applyProtection="1">
      <alignment horizontal="center" vertical="center" wrapText="1"/>
      <protection/>
    </xf>
    <xf numFmtId="0" fontId="8" fillId="0" borderId="13" xfId="41" applyNumberFormat="1" applyFont="1" applyFill="1" applyBorder="1" applyAlignment="1" applyProtection="1">
      <alignment horizontal="center" vertical="center" wrapText="1"/>
      <protection/>
    </xf>
    <xf numFmtId="0" fontId="8" fillId="0" borderId="28" xfId="41" applyNumberFormat="1" applyFont="1" applyFill="1" applyBorder="1" applyAlignment="1" applyProtection="1">
      <alignment horizontal="center" vertical="center" wrapText="1"/>
      <protection/>
    </xf>
    <xf numFmtId="0" fontId="8" fillId="0" borderId="24" xfId="41" applyNumberFormat="1" applyFont="1" applyFill="1" applyBorder="1" applyAlignment="1" applyProtection="1">
      <alignment horizontal="center" vertical="center" wrapText="1"/>
      <protection/>
    </xf>
    <xf numFmtId="0" fontId="8" fillId="0" borderId="20" xfId="41" applyNumberFormat="1" applyFont="1" applyFill="1" applyBorder="1" applyAlignment="1" applyProtection="1">
      <alignment horizontal="center" vertical="center" wrapText="1"/>
      <protection/>
    </xf>
    <xf numFmtId="3" fontId="16" fillId="0" borderId="15" xfId="0" applyNumberFormat="1" applyFont="1" applyFill="1" applyBorder="1" applyAlignment="1">
      <alignment horizontal="center" vertical="center"/>
    </xf>
    <xf numFmtId="3" fontId="16" fillId="0" borderId="19" xfId="0" applyNumberFormat="1" applyFont="1" applyFill="1" applyBorder="1" applyAlignment="1">
      <alignment horizontal="center" vertical="center"/>
    </xf>
    <xf numFmtId="3" fontId="16" fillId="0" borderId="15" xfId="0" applyNumberFormat="1" applyFont="1" applyBorder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/>
    </xf>
    <xf numFmtId="3" fontId="16" fillId="0" borderId="19" xfId="0" applyNumberFormat="1" applyFont="1" applyBorder="1" applyAlignment="1">
      <alignment horizontal="center" vertical="center"/>
    </xf>
    <xf numFmtId="3" fontId="18" fillId="0" borderId="29" xfId="0" applyNumberFormat="1" applyFont="1" applyFill="1" applyBorder="1" applyAlignment="1" applyProtection="1">
      <alignment horizontal="center" vertical="center"/>
      <protection/>
    </xf>
    <xf numFmtId="3" fontId="18" fillId="0" borderId="13" xfId="0" applyNumberFormat="1" applyFont="1" applyFill="1" applyBorder="1" applyAlignment="1" applyProtection="1">
      <alignment horizontal="center" vertical="center"/>
      <protection/>
    </xf>
    <xf numFmtId="3" fontId="18" fillId="0" borderId="18" xfId="0" applyNumberFormat="1" applyFont="1" applyFill="1" applyBorder="1" applyAlignment="1" applyProtection="1">
      <alignment horizontal="center" vertical="center"/>
      <protection/>
    </xf>
    <xf numFmtId="3" fontId="18" fillId="0" borderId="15" xfId="0" applyNumberFormat="1" applyFont="1" applyFill="1" applyBorder="1" applyAlignment="1" applyProtection="1">
      <alignment horizontal="center" vertical="center"/>
      <protection/>
    </xf>
    <xf numFmtId="3" fontId="17" fillId="0" borderId="0" xfId="0" applyNumberFormat="1" applyFont="1" applyFill="1" applyBorder="1" applyAlignment="1" applyProtection="1">
      <alignment horizontal="center" vertical="center"/>
      <protection/>
    </xf>
    <xf numFmtId="3" fontId="18" fillId="0" borderId="31" xfId="0" applyNumberFormat="1" applyFont="1" applyFill="1" applyBorder="1" applyAlignment="1" applyProtection="1">
      <alignment horizontal="center" vertical="center"/>
      <protection/>
    </xf>
    <xf numFmtId="3" fontId="18" fillId="0" borderId="33" xfId="0" applyNumberFormat="1" applyFont="1" applyFill="1" applyBorder="1" applyAlignment="1" applyProtection="1">
      <alignment horizontal="center" vertical="center"/>
      <protection/>
    </xf>
    <xf numFmtId="3" fontId="8" fillId="0" borderId="15" xfId="0" applyNumberFormat="1" applyFont="1" applyBorder="1" applyAlignment="1" applyProtection="1">
      <alignment horizontal="center" vertical="center" wrapText="1"/>
      <protection/>
    </xf>
    <xf numFmtId="3" fontId="8" fillId="0" borderId="19" xfId="0" applyNumberFormat="1" applyFont="1" applyBorder="1" applyAlignment="1" applyProtection="1">
      <alignment horizontal="center" vertical="center" wrapText="1"/>
      <protection/>
    </xf>
    <xf numFmtId="3" fontId="8" fillId="0" borderId="31" xfId="0" applyNumberFormat="1" applyFont="1" applyFill="1" applyBorder="1" applyAlignment="1">
      <alignment horizontal="center" vertical="center"/>
    </xf>
    <xf numFmtId="3" fontId="8" fillId="0" borderId="32" xfId="0" applyNumberFormat="1" applyFont="1" applyFill="1" applyBorder="1" applyAlignment="1">
      <alignment horizontal="center" vertical="center"/>
    </xf>
    <xf numFmtId="3" fontId="8" fillId="0" borderId="33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 applyProtection="1">
      <alignment horizontal="center" vertical="center" wrapText="1"/>
      <protection/>
    </xf>
    <xf numFmtId="3" fontId="8" fillId="0" borderId="28" xfId="0" applyNumberFormat="1" applyFont="1" applyFill="1" applyBorder="1" applyAlignment="1" applyProtection="1">
      <alignment horizontal="center" vertical="center" wrapText="1"/>
      <protection/>
    </xf>
    <xf numFmtId="3" fontId="8" fillId="0" borderId="13" xfId="0" applyNumberFormat="1" applyFont="1" applyFill="1" applyBorder="1" applyAlignment="1" applyProtection="1">
      <alignment horizontal="center" vertical="center" wrapText="1"/>
      <protection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24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 applyProtection="1">
      <alignment horizontal="center" vertical="center"/>
      <protection/>
    </xf>
    <xf numFmtId="3" fontId="13" fillId="0" borderId="17" xfId="0" applyNumberFormat="1" applyFont="1" applyFill="1" applyBorder="1" applyAlignment="1" applyProtection="1">
      <alignment horizontal="left" vertical="center"/>
      <protection/>
    </xf>
    <xf numFmtId="3" fontId="8" fillId="0" borderId="30" xfId="0" applyNumberFormat="1" applyFont="1" applyFill="1" applyBorder="1" applyAlignment="1" applyProtection="1">
      <alignment horizontal="center" vertical="center" wrapText="1"/>
      <protection/>
    </xf>
    <xf numFmtId="3" fontId="8" fillId="0" borderId="21" xfId="0" applyNumberFormat="1" applyFont="1" applyFill="1" applyBorder="1" applyAlignment="1" applyProtection="1">
      <alignment horizontal="center" vertical="center" wrapText="1"/>
      <protection/>
    </xf>
    <xf numFmtId="3" fontId="8" fillId="0" borderId="18" xfId="0" applyNumberFormat="1" applyFont="1" applyFill="1" applyBorder="1" applyAlignment="1" applyProtection="1">
      <alignment horizontal="center" vertical="center" wrapText="1"/>
      <protection/>
    </xf>
    <xf numFmtId="3" fontId="8" fillId="0" borderId="19" xfId="0" applyNumberFormat="1" applyFont="1" applyFill="1" applyBorder="1" applyAlignment="1" applyProtection="1">
      <alignment horizontal="center" vertical="center" wrapText="1"/>
      <protection/>
    </xf>
    <xf numFmtId="3" fontId="8" fillId="0" borderId="29" xfId="0" applyNumberFormat="1" applyFont="1" applyFill="1" applyBorder="1" applyAlignment="1" applyProtection="1">
      <alignment horizontal="center" vertical="center" wrapText="1"/>
      <protection/>
    </xf>
    <xf numFmtId="3" fontId="8" fillId="0" borderId="31" xfId="0" applyNumberFormat="1" applyFont="1" applyBorder="1" applyAlignment="1" applyProtection="1">
      <alignment horizontal="center" vertical="center"/>
      <protection/>
    </xf>
    <xf numFmtId="3" fontId="8" fillId="0" borderId="32" xfId="0" applyNumberFormat="1" applyFont="1" applyBorder="1" applyAlignment="1" applyProtection="1">
      <alignment horizontal="center" vertical="center"/>
      <protection/>
    </xf>
    <xf numFmtId="3" fontId="8" fillId="0" borderId="34" xfId="0" applyNumberFormat="1" applyFont="1" applyBorder="1" applyAlignment="1" applyProtection="1">
      <alignment horizontal="center" vertical="center"/>
      <protection/>
    </xf>
    <xf numFmtId="3" fontId="8" fillId="0" borderId="33" xfId="0" applyNumberFormat="1" applyFont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horizontal="center" vertical="center" wrapText="1"/>
      <protection/>
    </xf>
    <xf numFmtId="3" fontId="8" fillId="0" borderId="17" xfId="0" applyNumberFormat="1" applyFont="1" applyFill="1" applyBorder="1" applyAlignment="1" applyProtection="1">
      <alignment horizontal="left" vertical="center"/>
      <protection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 applyProtection="1">
      <alignment horizontal="left" vertical="center"/>
      <protection/>
    </xf>
    <xf numFmtId="3" fontId="8" fillId="0" borderId="24" xfId="0" applyNumberFormat="1" applyFont="1" applyFill="1" applyBorder="1" applyAlignment="1" applyProtection="1">
      <alignment horizontal="left" vertical="center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 applyProtection="1">
      <alignment horizontal="center" vertical="center" wrapText="1"/>
      <protection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8" fillId="0" borderId="16" xfId="0" applyNumberFormat="1" applyFont="1" applyFill="1" applyBorder="1" applyAlignment="1" applyProtection="1">
      <alignment horizontal="center" vertical="center" wrapText="1"/>
      <protection/>
    </xf>
    <xf numFmtId="3" fontId="8" fillId="0" borderId="31" xfId="0" applyNumberFormat="1" applyFont="1" applyFill="1" applyBorder="1" applyAlignment="1" applyProtection="1">
      <alignment horizontal="center" vertical="center"/>
      <protection/>
    </xf>
    <xf numFmtId="3" fontId="8" fillId="0" borderId="32" xfId="0" applyNumberFormat="1" applyFont="1" applyFill="1" applyBorder="1" applyAlignment="1" applyProtection="1">
      <alignment horizontal="center" vertical="center"/>
      <protection/>
    </xf>
    <xf numFmtId="3" fontId="8" fillId="0" borderId="33" xfId="0" applyNumberFormat="1" applyFont="1" applyFill="1" applyBorder="1" applyAlignment="1" applyProtection="1">
      <alignment horizontal="center" vertical="center"/>
      <protection/>
    </xf>
    <xf numFmtId="3" fontId="8" fillId="0" borderId="28" xfId="0" applyNumberFormat="1" applyFont="1" applyFill="1" applyBorder="1" applyAlignment="1">
      <alignment horizontal="center" vertical="center"/>
    </xf>
    <xf numFmtId="3" fontId="8" fillId="0" borderId="20" xfId="0" applyNumberFormat="1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 vertical="center"/>
    </xf>
    <xf numFmtId="3" fontId="8" fillId="0" borderId="30" xfId="45" applyNumberFormat="1" applyFont="1" applyFill="1" applyBorder="1" applyAlignment="1">
      <alignment horizontal="center" vertical="center" wrapText="1"/>
    </xf>
    <xf numFmtId="3" fontId="8" fillId="0" borderId="15" xfId="45" applyNumberFormat="1" applyFont="1" applyFill="1" applyBorder="1" applyAlignment="1">
      <alignment horizontal="center" vertical="center" wrapText="1"/>
    </xf>
    <xf numFmtId="3" fontId="8" fillId="0" borderId="13" xfId="0" applyNumberFormat="1" applyFont="1" applyBorder="1" applyAlignment="1" applyProtection="1">
      <alignment horizontal="center" vertical="center" wrapText="1"/>
      <protection/>
    </xf>
    <xf numFmtId="3" fontId="8" fillId="0" borderId="28" xfId="0" applyNumberFormat="1" applyFont="1" applyBorder="1" applyAlignment="1" applyProtection="1">
      <alignment horizontal="center" vertical="center" wrapText="1"/>
      <protection/>
    </xf>
    <xf numFmtId="3" fontId="14" fillId="0" borderId="0" xfId="45" applyNumberFormat="1" applyFont="1" applyFill="1" applyBorder="1" applyAlignment="1">
      <alignment horizontal="center" vertical="center"/>
    </xf>
    <xf numFmtId="3" fontId="8" fillId="0" borderId="17" xfId="45" applyNumberFormat="1" applyFont="1" applyFill="1" applyBorder="1" applyAlignment="1">
      <alignment horizontal="left" vertical="center"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45" applyFont="1" applyFill="1" applyBorder="1" applyAlignment="1">
      <alignment horizontal="center" vertical="center"/>
    </xf>
    <xf numFmtId="0" fontId="8" fillId="0" borderId="32" xfId="45" applyFont="1" applyFill="1" applyBorder="1" applyAlignment="1">
      <alignment horizontal="center" vertical="center"/>
    </xf>
    <xf numFmtId="0" fontId="8" fillId="0" borderId="33" xfId="45" applyFont="1" applyFill="1" applyBorder="1" applyAlignment="1">
      <alignment horizontal="center" vertical="center"/>
    </xf>
    <xf numFmtId="3" fontId="20" fillId="0" borderId="13" xfId="53" applyNumberFormat="1" applyFont="1" applyFill="1" applyBorder="1" applyAlignment="1" applyProtection="1">
      <alignment horizontal="center" vertical="center"/>
      <protection/>
    </xf>
    <xf numFmtId="3" fontId="20" fillId="0" borderId="13" xfId="53" applyNumberFormat="1" applyFont="1" applyFill="1" applyBorder="1" applyAlignment="1" applyProtection="1">
      <alignment horizontal="center" vertical="center" wrapText="1"/>
      <protection/>
    </xf>
    <xf numFmtId="3" fontId="17" fillId="0" borderId="0" xfId="0" applyNumberFormat="1" applyFont="1" applyBorder="1" applyAlignment="1" applyProtection="1">
      <alignment horizontal="center" vertical="center"/>
      <protection/>
    </xf>
    <xf numFmtId="3" fontId="20" fillId="0" borderId="31" xfId="0" applyNumberFormat="1" applyFont="1" applyBorder="1" applyAlignment="1">
      <alignment horizontal="center" vertical="center"/>
    </xf>
    <xf numFmtId="3" fontId="20" fillId="0" borderId="32" xfId="0" applyNumberFormat="1" applyFont="1" applyBorder="1" applyAlignment="1">
      <alignment horizontal="center" vertical="center"/>
    </xf>
    <xf numFmtId="3" fontId="20" fillId="0" borderId="33" xfId="0" applyNumberFormat="1" applyFont="1" applyBorder="1" applyAlignment="1">
      <alignment horizontal="center" vertical="center"/>
    </xf>
    <xf numFmtId="3" fontId="8" fillId="0" borderId="22" xfId="0" applyNumberFormat="1" applyFont="1" applyBorder="1" applyAlignment="1" applyProtection="1">
      <alignment horizontal="center" vertical="center" wrapText="1"/>
      <protection/>
    </xf>
    <xf numFmtId="3" fontId="8" fillId="0" borderId="13" xfId="0" applyNumberFormat="1" applyFont="1" applyBorder="1" applyAlignment="1" applyProtection="1">
      <alignment horizontal="center" vertical="center"/>
      <protection/>
    </xf>
    <xf numFmtId="3" fontId="8" fillId="0" borderId="23" xfId="0" applyNumberFormat="1" applyFont="1" applyBorder="1" applyAlignment="1" applyProtection="1">
      <alignment horizontal="center" vertical="center"/>
      <protection/>
    </xf>
    <xf numFmtId="3" fontId="8" fillId="0" borderId="15" xfId="0" applyNumberFormat="1" applyFont="1" applyBorder="1" applyAlignment="1" applyProtection="1">
      <alignment horizontal="center" vertical="center"/>
      <protection/>
    </xf>
    <xf numFmtId="3" fontId="8" fillId="0" borderId="22" xfId="0" applyNumberFormat="1" applyFont="1" applyBorder="1" applyAlignment="1" applyProtection="1">
      <alignment horizontal="center" vertical="center"/>
      <protection/>
    </xf>
    <xf numFmtId="3" fontId="8" fillId="0" borderId="14" xfId="0" applyNumberFormat="1" applyFont="1" applyBorder="1" applyAlignment="1" applyProtection="1">
      <alignment horizontal="center" vertical="center"/>
      <protection/>
    </xf>
    <xf numFmtId="3" fontId="8" fillId="0" borderId="26" xfId="0" applyNumberFormat="1" applyFont="1" applyBorder="1" applyAlignment="1" applyProtection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4" sqref="A4"/>
    </sheetView>
  </sheetViews>
  <sheetFormatPr defaultColWidth="9.16015625" defaultRowHeight="11.25"/>
  <cols>
    <col min="1" max="1" width="163.83203125" style="0" customWidth="1"/>
  </cols>
  <sheetData>
    <row r="1" ht="12.75" customHeight="1">
      <c r="A1" s="3"/>
    </row>
    <row r="2" ht="12.75" customHeight="1"/>
    <row r="3" ht="63.75" customHeight="1">
      <c r="A3" s="4" t="s">
        <v>0</v>
      </c>
    </row>
    <row r="4" ht="107.25" customHeight="1">
      <c r="A4" s="5" t="s">
        <v>1</v>
      </c>
    </row>
    <row r="5" ht="409.5" customHeight="1">
      <c r="A5" s="6"/>
    </row>
    <row r="6" ht="18.75" customHeight="1">
      <c r="A6" s="7"/>
    </row>
    <row r="7" ht="57" customHeight="1">
      <c r="A7" s="7"/>
    </row>
    <row r="8" ht="78" customHeight="1"/>
    <row r="9" ht="82.5" customHeight="1">
      <c r="A9" s="8" t="s">
        <v>2</v>
      </c>
    </row>
    <row r="10" ht="12.75" customHeight="1"/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2.16015625" style="0" customWidth="1"/>
    <col min="8" max="10" width="10.66015625" style="0" customWidth="1"/>
    <col min="11" max="15" width="12.16015625" style="0" customWidth="1"/>
    <col min="16" max="17" width="10.66015625" style="0" customWidth="1"/>
    <col min="18" max="18" width="12.16015625" style="0" customWidth="1"/>
    <col min="19" max="19" width="9.83203125" style="0" customWidth="1"/>
    <col min="20" max="34" width="10.66015625" style="0" customWidth="1"/>
  </cols>
  <sheetData>
    <row r="1" spans="1:33" ht="19.5" customHeight="1">
      <c r="A1" s="100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41"/>
      <c r="T1" s="41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17" t="s">
        <v>292</v>
      </c>
    </row>
    <row r="2" spans="1:33" ht="19.5" customHeight="1">
      <c r="A2" s="238" t="s">
        <v>266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</row>
    <row r="3" spans="1:33" ht="19.5" customHeight="1">
      <c r="A3" s="250" t="s">
        <v>5</v>
      </c>
      <c r="B3" s="250" t="s">
        <v>0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101"/>
      <c r="P3" s="101"/>
      <c r="Q3" s="101"/>
      <c r="R3" s="101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14" t="s">
        <v>6</v>
      </c>
    </row>
    <row r="4" spans="1:33" ht="19.5" customHeight="1">
      <c r="A4" s="234" t="s">
        <v>9</v>
      </c>
      <c r="B4" s="235"/>
      <c r="C4" s="235"/>
      <c r="D4" s="236"/>
      <c r="E4" s="251"/>
      <c r="F4" s="245" t="s">
        <v>256</v>
      </c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8"/>
    </row>
    <row r="5" spans="1:33" ht="19.5" customHeight="1">
      <c r="A5" s="228" t="s">
        <v>62</v>
      </c>
      <c r="B5" s="229"/>
      <c r="C5" s="230"/>
      <c r="D5" s="231" t="s">
        <v>185</v>
      </c>
      <c r="E5" s="233" t="s">
        <v>186</v>
      </c>
      <c r="F5" s="242" t="s">
        <v>190</v>
      </c>
      <c r="G5" s="242" t="s">
        <v>293</v>
      </c>
      <c r="H5" s="242" t="s">
        <v>294</v>
      </c>
      <c r="I5" s="242" t="s">
        <v>295</v>
      </c>
      <c r="J5" s="242" t="s">
        <v>296</v>
      </c>
      <c r="K5" s="242" t="s">
        <v>297</v>
      </c>
      <c r="L5" s="242" t="s">
        <v>298</v>
      </c>
      <c r="M5" s="242" t="s">
        <v>299</v>
      </c>
      <c r="N5" s="242" t="s">
        <v>300</v>
      </c>
      <c r="O5" s="242" t="s">
        <v>301</v>
      </c>
      <c r="P5" s="242" t="s">
        <v>302</v>
      </c>
      <c r="Q5" s="242" t="s">
        <v>303</v>
      </c>
      <c r="R5" s="242" t="s">
        <v>304</v>
      </c>
      <c r="S5" s="242" t="s">
        <v>305</v>
      </c>
      <c r="T5" s="242" t="s">
        <v>306</v>
      </c>
      <c r="U5" s="242" t="s">
        <v>307</v>
      </c>
      <c r="V5" s="242" t="s">
        <v>308</v>
      </c>
      <c r="W5" s="242" t="s">
        <v>309</v>
      </c>
      <c r="X5" s="242" t="s">
        <v>310</v>
      </c>
      <c r="Y5" s="242" t="s">
        <v>311</v>
      </c>
      <c r="Z5" s="242" t="s">
        <v>312</v>
      </c>
      <c r="AA5" s="242" t="s">
        <v>313</v>
      </c>
      <c r="AB5" s="242" t="s">
        <v>314</v>
      </c>
      <c r="AC5" s="242" t="s">
        <v>315</v>
      </c>
      <c r="AD5" s="242" t="s">
        <v>316</v>
      </c>
      <c r="AE5" s="242" t="s">
        <v>317</v>
      </c>
      <c r="AF5" s="242" t="s">
        <v>318</v>
      </c>
      <c r="AG5" s="242" t="s">
        <v>319</v>
      </c>
    </row>
    <row r="6" spans="1:33" ht="30.75" customHeight="1">
      <c r="A6" s="105" t="s">
        <v>73</v>
      </c>
      <c r="B6" s="106" t="s">
        <v>74</v>
      </c>
      <c r="C6" s="107" t="s">
        <v>75</v>
      </c>
      <c r="D6" s="232"/>
      <c r="E6" s="232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</row>
    <row r="7" spans="1:33" ht="19.5" customHeight="1">
      <c r="A7" s="108" t="s">
        <v>56</v>
      </c>
      <c r="B7" s="108" t="s">
        <v>56</v>
      </c>
      <c r="C7" s="108" t="s">
        <v>56</v>
      </c>
      <c r="D7" s="109" t="s">
        <v>56</v>
      </c>
      <c r="E7" s="111" t="s">
        <v>65</v>
      </c>
      <c r="F7" s="108">
        <v>19811749.85</v>
      </c>
      <c r="G7" s="108">
        <v>800200</v>
      </c>
      <c r="H7" s="108">
        <v>105000</v>
      </c>
      <c r="I7" s="108">
        <v>0</v>
      </c>
      <c r="J7" s="108">
        <v>0</v>
      </c>
      <c r="K7" s="108">
        <v>50000</v>
      </c>
      <c r="L7" s="108">
        <v>280000</v>
      </c>
      <c r="M7" s="108">
        <v>399000</v>
      </c>
      <c r="N7" s="108">
        <v>0</v>
      </c>
      <c r="O7" s="108">
        <v>480000</v>
      </c>
      <c r="P7" s="108">
        <v>2459200</v>
      </c>
      <c r="Q7" s="108">
        <v>0</v>
      </c>
      <c r="R7" s="108">
        <v>115000</v>
      </c>
      <c r="S7" s="108">
        <v>52320</v>
      </c>
      <c r="T7" s="108">
        <v>0</v>
      </c>
      <c r="U7" s="108">
        <v>0</v>
      </c>
      <c r="V7" s="108">
        <v>214000</v>
      </c>
      <c r="W7" s="108">
        <v>361793.2</v>
      </c>
      <c r="X7" s="108">
        <v>150000</v>
      </c>
      <c r="Y7" s="108">
        <v>0</v>
      </c>
      <c r="Z7" s="108">
        <v>670000</v>
      </c>
      <c r="AA7" s="108">
        <v>10650800</v>
      </c>
      <c r="AB7" s="108">
        <v>421482.66</v>
      </c>
      <c r="AC7" s="108">
        <v>264573.99</v>
      </c>
      <c r="AD7" s="108">
        <v>875000</v>
      </c>
      <c r="AE7" s="108">
        <v>972200</v>
      </c>
      <c r="AF7" s="108">
        <v>0</v>
      </c>
      <c r="AG7" s="112">
        <v>491180</v>
      </c>
    </row>
    <row r="8" spans="1:33" ht="19.5" customHeight="1">
      <c r="A8" s="108" t="s">
        <v>56</v>
      </c>
      <c r="B8" s="108" t="s">
        <v>56</v>
      </c>
      <c r="C8" s="108" t="s">
        <v>56</v>
      </c>
      <c r="D8" s="109" t="s">
        <v>56</v>
      </c>
      <c r="E8" s="111" t="s">
        <v>84</v>
      </c>
      <c r="F8" s="108">
        <v>19811749.85</v>
      </c>
      <c r="G8" s="108">
        <v>800200</v>
      </c>
      <c r="H8" s="108">
        <v>105000</v>
      </c>
      <c r="I8" s="108">
        <v>0</v>
      </c>
      <c r="J8" s="108">
        <v>0</v>
      </c>
      <c r="K8" s="108">
        <v>50000</v>
      </c>
      <c r="L8" s="108">
        <v>280000</v>
      </c>
      <c r="M8" s="108">
        <v>399000</v>
      </c>
      <c r="N8" s="108">
        <v>0</v>
      </c>
      <c r="O8" s="108">
        <v>480000</v>
      </c>
      <c r="P8" s="108">
        <v>2459200</v>
      </c>
      <c r="Q8" s="108">
        <v>0</v>
      </c>
      <c r="R8" s="108">
        <v>115000</v>
      </c>
      <c r="S8" s="108">
        <v>52320</v>
      </c>
      <c r="T8" s="108">
        <v>0</v>
      </c>
      <c r="U8" s="108">
        <v>0</v>
      </c>
      <c r="V8" s="108">
        <v>214000</v>
      </c>
      <c r="W8" s="108">
        <v>361793.2</v>
      </c>
      <c r="X8" s="108">
        <v>150000</v>
      </c>
      <c r="Y8" s="108">
        <v>0</v>
      </c>
      <c r="Z8" s="108">
        <v>670000</v>
      </c>
      <c r="AA8" s="108">
        <v>10650800</v>
      </c>
      <c r="AB8" s="108">
        <v>421482.66</v>
      </c>
      <c r="AC8" s="108">
        <v>264573.99</v>
      </c>
      <c r="AD8" s="108">
        <v>875000</v>
      </c>
      <c r="AE8" s="108">
        <v>972200</v>
      </c>
      <c r="AF8" s="108">
        <v>0</v>
      </c>
      <c r="AG8" s="112">
        <v>491180</v>
      </c>
    </row>
    <row r="9" spans="1:33" ht="19.5" customHeight="1">
      <c r="A9" s="108" t="s">
        <v>56</v>
      </c>
      <c r="B9" s="108" t="s">
        <v>56</v>
      </c>
      <c r="C9" s="108" t="s">
        <v>56</v>
      </c>
      <c r="D9" s="109" t="s">
        <v>85</v>
      </c>
      <c r="E9" s="111" t="s">
        <v>86</v>
      </c>
      <c r="F9" s="108">
        <v>11850939.2</v>
      </c>
      <c r="G9" s="108">
        <v>354000</v>
      </c>
      <c r="H9" s="108">
        <v>80000</v>
      </c>
      <c r="I9" s="108">
        <v>0</v>
      </c>
      <c r="J9" s="108">
        <v>0</v>
      </c>
      <c r="K9" s="108">
        <v>20000</v>
      </c>
      <c r="L9" s="108">
        <v>100000</v>
      </c>
      <c r="M9" s="108">
        <v>230000</v>
      </c>
      <c r="N9" s="108">
        <v>0</v>
      </c>
      <c r="O9" s="108">
        <v>480000</v>
      </c>
      <c r="P9" s="108">
        <v>950000</v>
      </c>
      <c r="Q9" s="108">
        <v>0</v>
      </c>
      <c r="R9" s="108">
        <v>20000</v>
      </c>
      <c r="S9" s="108">
        <v>52320</v>
      </c>
      <c r="T9" s="108">
        <v>0</v>
      </c>
      <c r="U9" s="108">
        <v>0</v>
      </c>
      <c r="V9" s="108">
        <v>100000</v>
      </c>
      <c r="W9" s="108">
        <v>0</v>
      </c>
      <c r="X9" s="108">
        <v>0</v>
      </c>
      <c r="Y9" s="108">
        <v>0</v>
      </c>
      <c r="Z9" s="108">
        <v>30000</v>
      </c>
      <c r="AA9" s="108">
        <v>8325800</v>
      </c>
      <c r="AB9" s="108">
        <v>115207.68</v>
      </c>
      <c r="AC9" s="108">
        <v>82811.52</v>
      </c>
      <c r="AD9" s="108">
        <v>150000</v>
      </c>
      <c r="AE9" s="108">
        <v>563120</v>
      </c>
      <c r="AF9" s="108">
        <v>0</v>
      </c>
      <c r="AG9" s="112">
        <v>197680</v>
      </c>
    </row>
    <row r="10" spans="1:33" ht="19.5" customHeight="1">
      <c r="A10" s="108" t="s">
        <v>87</v>
      </c>
      <c r="B10" s="108" t="s">
        <v>88</v>
      </c>
      <c r="C10" s="108" t="s">
        <v>93</v>
      </c>
      <c r="D10" s="109" t="s">
        <v>89</v>
      </c>
      <c r="E10" s="111" t="s">
        <v>94</v>
      </c>
      <c r="F10" s="108">
        <v>10000</v>
      </c>
      <c r="G10" s="108">
        <v>0</v>
      </c>
      <c r="H10" s="108">
        <v>0</v>
      </c>
      <c r="I10" s="108">
        <v>0</v>
      </c>
      <c r="J10" s="108">
        <v>0</v>
      </c>
      <c r="K10" s="108">
        <v>0</v>
      </c>
      <c r="L10" s="108">
        <v>0</v>
      </c>
      <c r="M10" s="108">
        <v>0</v>
      </c>
      <c r="N10" s="108">
        <v>0</v>
      </c>
      <c r="O10" s="108">
        <v>0</v>
      </c>
      <c r="P10" s="108">
        <v>0</v>
      </c>
      <c r="Q10" s="108">
        <v>0</v>
      </c>
      <c r="R10" s="108">
        <v>0</v>
      </c>
      <c r="S10" s="108">
        <v>0</v>
      </c>
      <c r="T10" s="108">
        <v>0</v>
      </c>
      <c r="U10" s="108">
        <v>0</v>
      </c>
      <c r="V10" s="108">
        <v>0</v>
      </c>
      <c r="W10" s="108">
        <v>0</v>
      </c>
      <c r="X10" s="108">
        <v>0</v>
      </c>
      <c r="Y10" s="108">
        <v>0</v>
      </c>
      <c r="Z10" s="108">
        <v>0</v>
      </c>
      <c r="AA10" s="108">
        <v>0</v>
      </c>
      <c r="AB10" s="108">
        <v>0</v>
      </c>
      <c r="AC10" s="108">
        <v>0</v>
      </c>
      <c r="AD10" s="108">
        <v>0</v>
      </c>
      <c r="AE10" s="108">
        <v>0</v>
      </c>
      <c r="AF10" s="108">
        <v>0</v>
      </c>
      <c r="AG10" s="112">
        <v>10000</v>
      </c>
    </row>
    <row r="11" spans="1:33" ht="19.5" customHeight="1">
      <c r="A11" s="108" t="s">
        <v>99</v>
      </c>
      <c r="B11" s="108" t="s">
        <v>97</v>
      </c>
      <c r="C11" s="108" t="s">
        <v>97</v>
      </c>
      <c r="D11" s="109" t="s">
        <v>89</v>
      </c>
      <c r="E11" s="111" t="s">
        <v>100</v>
      </c>
      <c r="F11" s="108">
        <v>802939.2</v>
      </c>
      <c r="G11" s="108">
        <v>214000</v>
      </c>
      <c r="H11" s="108">
        <v>0</v>
      </c>
      <c r="I11" s="108">
        <v>0</v>
      </c>
      <c r="J11" s="108">
        <v>0</v>
      </c>
      <c r="K11" s="108">
        <v>0</v>
      </c>
      <c r="L11" s="108">
        <v>0</v>
      </c>
      <c r="M11" s="108">
        <v>0</v>
      </c>
      <c r="N11" s="108">
        <v>0</v>
      </c>
      <c r="O11" s="108">
        <v>0</v>
      </c>
      <c r="P11" s="108">
        <v>0</v>
      </c>
      <c r="Q11" s="108">
        <v>0</v>
      </c>
      <c r="R11" s="108">
        <v>20000</v>
      </c>
      <c r="S11" s="108">
        <v>0</v>
      </c>
      <c r="T11" s="108">
        <v>0</v>
      </c>
      <c r="U11" s="108">
        <v>0</v>
      </c>
      <c r="V11" s="108">
        <v>0</v>
      </c>
      <c r="W11" s="108">
        <v>0</v>
      </c>
      <c r="X11" s="108">
        <v>0</v>
      </c>
      <c r="Y11" s="108">
        <v>0</v>
      </c>
      <c r="Z11" s="108">
        <v>0</v>
      </c>
      <c r="AA11" s="108">
        <v>0</v>
      </c>
      <c r="AB11" s="108">
        <v>55207.68</v>
      </c>
      <c r="AC11" s="108">
        <v>82811.52</v>
      </c>
      <c r="AD11" s="108">
        <v>0</v>
      </c>
      <c r="AE11" s="108">
        <v>340920</v>
      </c>
      <c r="AF11" s="108">
        <v>0</v>
      </c>
      <c r="AG11" s="112">
        <v>90000</v>
      </c>
    </row>
    <row r="12" spans="1:33" ht="19.5" customHeight="1">
      <c r="A12" s="108" t="s">
        <v>99</v>
      </c>
      <c r="B12" s="108" t="s">
        <v>97</v>
      </c>
      <c r="C12" s="108" t="s">
        <v>88</v>
      </c>
      <c r="D12" s="109" t="s">
        <v>89</v>
      </c>
      <c r="E12" s="111" t="s">
        <v>101</v>
      </c>
      <c r="F12" s="108">
        <v>750000</v>
      </c>
      <c r="G12" s="108">
        <v>0</v>
      </c>
      <c r="H12" s="108">
        <v>0</v>
      </c>
      <c r="I12" s="108">
        <v>0</v>
      </c>
      <c r="J12" s="108">
        <v>0</v>
      </c>
      <c r="K12" s="108">
        <v>0</v>
      </c>
      <c r="L12" s="108">
        <v>0</v>
      </c>
      <c r="M12" s="108">
        <v>0</v>
      </c>
      <c r="N12" s="108">
        <v>0</v>
      </c>
      <c r="O12" s="108">
        <v>0</v>
      </c>
      <c r="P12" s="108">
        <v>0</v>
      </c>
      <c r="Q12" s="108">
        <v>0</v>
      </c>
      <c r="R12" s="108">
        <v>0</v>
      </c>
      <c r="S12" s="108">
        <v>0</v>
      </c>
      <c r="T12" s="108">
        <v>0</v>
      </c>
      <c r="U12" s="108">
        <v>0</v>
      </c>
      <c r="V12" s="108">
        <v>0</v>
      </c>
      <c r="W12" s="108">
        <v>0</v>
      </c>
      <c r="X12" s="108">
        <v>0</v>
      </c>
      <c r="Y12" s="108">
        <v>0</v>
      </c>
      <c r="Z12" s="108">
        <v>0</v>
      </c>
      <c r="AA12" s="108">
        <v>750000</v>
      </c>
      <c r="AB12" s="108">
        <v>0</v>
      </c>
      <c r="AC12" s="108">
        <v>0</v>
      </c>
      <c r="AD12" s="108">
        <v>0</v>
      </c>
      <c r="AE12" s="108">
        <v>0</v>
      </c>
      <c r="AF12" s="108">
        <v>0</v>
      </c>
      <c r="AG12" s="112">
        <v>0</v>
      </c>
    </row>
    <row r="13" spans="1:33" ht="19.5" customHeight="1">
      <c r="A13" s="108" t="s">
        <v>99</v>
      </c>
      <c r="B13" s="108" t="s">
        <v>97</v>
      </c>
      <c r="C13" s="108" t="s">
        <v>93</v>
      </c>
      <c r="D13" s="109" t="s">
        <v>89</v>
      </c>
      <c r="E13" s="111" t="s">
        <v>102</v>
      </c>
      <c r="F13" s="108">
        <v>2712200</v>
      </c>
      <c r="G13" s="108">
        <v>140000</v>
      </c>
      <c r="H13" s="108">
        <v>80000</v>
      </c>
      <c r="I13" s="108">
        <v>0</v>
      </c>
      <c r="J13" s="108">
        <v>0</v>
      </c>
      <c r="K13" s="108">
        <v>20000</v>
      </c>
      <c r="L13" s="108">
        <v>100000</v>
      </c>
      <c r="M13" s="108">
        <v>230000</v>
      </c>
      <c r="N13" s="108">
        <v>0</v>
      </c>
      <c r="O13" s="108">
        <v>480000</v>
      </c>
      <c r="P13" s="108">
        <v>950000</v>
      </c>
      <c r="Q13" s="108">
        <v>0</v>
      </c>
      <c r="R13" s="108">
        <v>0</v>
      </c>
      <c r="S13" s="108">
        <v>52320</v>
      </c>
      <c r="T13" s="108">
        <v>0</v>
      </c>
      <c r="U13" s="108">
        <v>0</v>
      </c>
      <c r="V13" s="108">
        <v>100000</v>
      </c>
      <c r="W13" s="108">
        <v>0</v>
      </c>
      <c r="X13" s="108">
        <v>0</v>
      </c>
      <c r="Y13" s="108">
        <v>0</v>
      </c>
      <c r="Z13" s="108">
        <v>30000</v>
      </c>
      <c r="AA13" s="108">
        <v>0</v>
      </c>
      <c r="AB13" s="108">
        <v>60000</v>
      </c>
      <c r="AC13" s="108">
        <v>0</v>
      </c>
      <c r="AD13" s="108">
        <v>150000</v>
      </c>
      <c r="AE13" s="108">
        <v>222200</v>
      </c>
      <c r="AF13" s="108">
        <v>0</v>
      </c>
      <c r="AG13" s="112">
        <v>97680</v>
      </c>
    </row>
    <row r="14" spans="1:33" ht="19.5" customHeight="1">
      <c r="A14" s="108" t="s">
        <v>99</v>
      </c>
      <c r="B14" s="108" t="s">
        <v>103</v>
      </c>
      <c r="C14" s="108" t="s">
        <v>93</v>
      </c>
      <c r="D14" s="109" t="s">
        <v>89</v>
      </c>
      <c r="E14" s="111" t="s">
        <v>104</v>
      </c>
      <c r="F14" s="108">
        <v>3040000</v>
      </c>
      <c r="G14" s="108">
        <v>0</v>
      </c>
      <c r="H14" s="108">
        <v>0</v>
      </c>
      <c r="I14" s="108">
        <v>0</v>
      </c>
      <c r="J14" s="108">
        <v>0</v>
      </c>
      <c r="K14" s="108">
        <v>0</v>
      </c>
      <c r="L14" s="108">
        <v>0</v>
      </c>
      <c r="M14" s="108">
        <v>0</v>
      </c>
      <c r="N14" s="108">
        <v>0</v>
      </c>
      <c r="O14" s="108">
        <v>0</v>
      </c>
      <c r="P14" s="108">
        <v>0</v>
      </c>
      <c r="Q14" s="108">
        <v>0</v>
      </c>
      <c r="R14" s="108">
        <v>0</v>
      </c>
      <c r="S14" s="108">
        <v>0</v>
      </c>
      <c r="T14" s="108">
        <v>0</v>
      </c>
      <c r="U14" s="108">
        <v>0</v>
      </c>
      <c r="V14" s="108">
        <v>0</v>
      </c>
      <c r="W14" s="108">
        <v>0</v>
      </c>
      <c r="X14" s="108">
        <v>0</v>
      </c>
      <c r="Y14" s="108">
        <v>0</v>
      </c>
      <c r="Z14" s="108">
        <v>0</v>
      </c>
      <c r="AA14" s="108">
        <v>3040000</v>
      </c>
      <c r="AB14" s="108">
        <v>0</v>
      </c>
      <c r="AC14" s="108">
        <v>0</v>
      </c>
      <c r="AD14" s="108">
        <v>0</v>
      </c>
      <c r="AE14" s="108">
        <v>0</v>
      </c>
      <c r="AF14" s="108">
        <v>0</v>
      </c>
      <c r="AG14" s="112">
        <v>0</v>
      </c>
    </row>
    <row r="15" spans="1:33" ht="19.5" customHeight="1">
      <c r="A15" s="108" t="s">
        <v>99</v>
      </c>
      <c r="B15" s="108" t="s">
        <v>105</v>
      </c>
      <c r="C15" s="108" t="s">
        <v>97</v>
      </c>
      <c r="D15" s="109" t="s">
        <v>89</v>
      </c>
      <c r="E15" s="111" t="s">
        <v>106</v>
      </c>
      <c r="F15" s="108">
        <v>656250</v>
      </c>
      <c r="G15" s="108">
        <v>0</v>
      </c>
      <c r="H15" s="108">
        <v>0</v>
      </c>
      <c r="I15" s="108">
        <v>0</v>
      </c>
      <c r="J15" s="108">
        <v>0</v>
      </c>
      <c r="K15" s="108">
        <v>0</v>
      </c>
      <c r="L15" s="108">
        <v>0</v>
      </c>
      <c r="M15" s="108">
        <v>0</v>
      </c>
      <c r="N15" s="108">
        <v>0</v>
      </c>
      <c r="O15" s="108">
        <v>0</v>
      </c>
      <c r="P15" s="108">
        <v>0</v>
      </c>
      <c r="Q15" s="108">
        <v>0</v>
      </c>
      <c r="R15" s="108">
        <v>0</v>
      </c>
      <c r="S15" s="108">
        <v>0</v>
      </c>
      <c r="T15" s="108">
        <v>0</v>
      </c>
      <c r="U15" s="108">
        <v>0</v>
      </c>
      <c r="V15" s="108">
        <v>0</v>
      </c>
      <c r="W15" s="108">
        <v>0</v>
      </c>
      <c r="X15" s="108">
        <v>0</v>
      </c>
      <c r="Y15" s="108">
        <v>0</v>
      </c>
      <c r="Z15" s="108">
        <v>0</v>
      </c>
      <c r="AA15" s="108">
        <v>656250</v>
      </c>
      <c r="AB15" s="108">
        <v>0</v>
      </c>
      <c r="AC15" s="108">
        <v>0</v>
      </c>
      <c r="AD15" s="108">
        <v>0</v>
      </c>
      <c r="AE15" s="108">
        <v>0</v>
      </c>
      <c r="AF15" s="108">
        <v>0</v>
      </c>
      <c r="AG15" s="112">
        <v>0</v>
      </c>
    </row>
    <row r="16" spans="1:33" ht="19.5" customHeight="1">
      <c r="A16" s="108" t="s">
        <v>99</v>
      </c>
      <c r="B16" s="108" t="s">
        <v>105</v>
      </c>
      <c r="C16" s="108" t="s">
        <v>93</v>
      </c>
      <c r="D16" s="109" t="s">
        <v>89</v>
      </c>
      <c r="E16" s="111" t="s">
        <v>108</v>
      </c>
      <c r="F16" s="108">
        <v>3879550</v>
      </c>
      <c r="G16" s="108">
        <v>0</v>
      </c>
      <c r="H16" s="108">
        <v>0</v>
      </c>
      <c r="I16" s="108">
        <v>0</v>
      </c>
      <c r="J16" s="108">
        <v>0</v>
      </c>
      <c r="K16" s="108">
        <v>0</v>
      </c>
      <c r="L16" s="108">
        <v>0</v>
      </c>
      <c r="M16" s="108">
        <v>0</v>
      </c>
      <c r="N16" s="108">
        <v>0</v>
      </c>
      <c r="O16" s="108">
        <v>0</v>
      </c>
      <c r="P16" s="108">
        <v>0</v>
      </c>
      <c r="Q16" s="108">
        <v>0</v>
      </c>
      <c r="R16" s="108">
        <v>0</v>
      </c>
      <c r="S16" s="108">
        <v>0</v>
      </c>
      <c r="T16" s="108">
        <v>0</v>
      </c>
      <c r="U16" s="108">
        <v>0</v>
      </c>
      <c r="V16" s="108">
        <v>0</v>
      </c>
      <c r="W16" s="108">
        <v>0</v>
      </c>
      <c r="X16" s="108">
        <v>0</v>
      </c>
      <c r="Y16" s="108">
        <v>0</v>
      </c>
      <c r="Z16" s="108">
        <v>0</v>
      </c>
      <c r="AA16" s="108">
        <v>3879550</v>
      </c>
      <c r="AB16" s="108">
        <v>0</v>
      </c>
      <c r="AC16" s="108">
        <v>0</v>
      </c>
      <c r="AD16" s="108">
        <v>0</v>
      </c>
      <c r="AE16" s="108">
        <v>0</v>
      </c>
      <c r="AF16" s="108">
        <v>0</v>
      </c>
      <c r="AG16" s="112">
        <v>0</v>
      </c>
    </row>
    <row r="17" spans="1:33" ht="19.5" customHeight="1">
      <c r="A17" s="108" t="s">
        <v>56</v>
      </c>
      <c r="B17" s="108" t="s">
        <v>56</v>
      </c>
      <c r="C17" s="108" t="s">
        <v>56</v>
      </c>
      <c r="D17" s="109" t="s">
        <v>111</v>
      </c>
      <c r="E17" s="111" t="s">
        <v>112</v>
      </c>
      <c r="F17" s="108">
        <v>2286208.45</v>
      </c>
      <c r="G17" s="108">
        <v>125000</v>
      </c>
      <c r="H17" s="108">
        <v>5000</v>
      </c>
      <c r="I17" s="108">
        <v>0</v>
      </c>
      <c r="J17" s="108">
        <v>0</v>
      </c>
      <c r="K17" s="108">
        <v>10000</v>
      </c>
      <c r="L17" s="108">
        <v>60000</v>
      </c>
      <c r="M17" s="108">
        <v>60000</v>
      </c>
      <c r="N17" s="108">
        <v>0</v>
      </c>
      <c r="O17" s="108">
        <v>0</v>
      </c>
      <c r="P17" s="108">
        <v>564200</v>
      </c>
      <c r="Q17" s="108">
        <v>0</v>
      </c>
      <c r="R17" s="108">
        <v>15000</v>
      </c>
      <c r="S17" s="108">
        <v>0</v>
      </c>
      <c r="T17" s="108">
        <v>0</v>
      </c>
      <c r="U17" s="108">
        <v>0</v>
      </c>
      <c r="V17" s="108">
        <v>48000</v>
      </c>
      <c r="W17" s="108">
        <v>0</v>
      </c>
      <c r="X17" s="108">
        <v>150000</v>
      </c>
      <c r="Y17" s="108">
        <v>0</v>
      </c>
      <c r="Z17" s="108">
        <v>300000</v>
      </c>
      <c r="AA17" s="108">
        <v>0</v>
      </c>
      <c r="AB17" s="108">
        <v>83331.38</v>
      </c>
      <c r="AC17" s="108">
        <v>49997.07</v>
      </c>
      <c r="AD17" s="108">
        <v>345000</v>
      </c>
      <c r="AE17" s="108">
        <v>309080</v>
      </c>
      <c r="AF17" s="108">
        <v>0</v>
      </c>
      <c r="AG17" s="112">
        <v>161600</v>
      </c>
    </row>
    <row r="18" spans="1:33" ht="19.5" customHeight="1">
      <c r="A18" s="108" t="s">
        <v>87</v>
      </c>
      <c r="B18" s="108" t="s">
        <v>88</v>
      </c>
      <c r="C18" s="108" t="s">
        <v>93</v>
      </c>
      <c r="D18" s="109" t="s">
        <v>113</v>
      </c>
      <c r="E18" s="111" t="s">
        <v>94</v>
      </c>
      <c r="F18" s="108">
        <v>5600</v>
      </c>
      <c r="G18" s="108">
        <v>0</v>
      </c>
      <c r="H18" s="108">
        <v>0</v>
      </c>
      <c r="I18" s="108">
        <v>0</v>
      </c>
      <c r="J18" s="108">
        <v>0</v>
      </c>
      <c r="K18" s="108">
        <v>0</v>
      </c>
      <c r="L18" s="108">
        <v>0</v>
      </c>
      <c r="M18" s="108">
        <v>0</v>
      </c>
      <c r="N18" s="108">
        <v>0</v>
      </c>
      <c r="O18" s="108">
        <v>0</v>
      </c>
      <c r="P18" s="108">
        <v>0</v>
      </c>
      <c r="Q18" s="108">
        <v>0</v>
      </c>
      <c r="R18" s="108">
        <v>0</v>
      </c>
      <c r="S18" s="108">
        <v>0</v>
      </c>
      <c r="T18" s="108">
        <v>0</v>
      </c>
      <c r="U18" s="108">
        <v>0</v>
      </c>
      <c r="V18" s="108">
        <v>0</v>
      </c>
      <c r="W18" s="108">
        <v>0</v>
      </c>
      <c r="X18" s="108">
        <v>0</v>
      </c>
      <c r="Y18" s="108">
        <v>0</v>
      </c>
      <c r="Z18" s="108">
        <v>0</v>
      </c>
      <c r="AA18" s="108">
        <v>0</v>
      </c>
      <c r="AB18" s="108">
        <v>0</v>
      </c>
      <c r="AC18" s="108">
        <v>0</v>
      </c>
      <c r="AD18" s="108">
        <v>0</v>
      </c>
      <c r="AE18" s="108">
        <v>0</v>
      </c>
      <c r="AF18" s="108">
        <v>0</v>
      </c>
      <c r="AG18" s="112">
        <v>5600</v>
      </c>
    </row>
    <row r="19" spans="1:33" ht="19.5" customHeight="1">
      <c r="A19" s="108" t="s">
        <v>99</v>
      </c>
      <c r="B19" s="108" t="s">
        <v>96</v>
      </c>
      <c r="C19" s="108" t="s">
        <v>103</v>
      </c>
      <c r="D19" s="109" t="s">
        <v>113</v>
      </c>
      <c r="E19" s="111" t="s">
        <v>114</v>
      </c>
      <c r="F19" s="108">
        <v>2280608.45</v>
      </c>
      <c r="G19" s="108">
        <v>125000</v>
      </c>
      <c r="H19" s="108">
        <v>5000</v>
      </c>
      <c r="I19" s="108">
        <v>0</v>
      </c>
      <c r="J19" s="108">
        <v>0</v>
      </c>
      <c r="K19" s="108">
        <v>10000</v>
      </c>
      <c r="L19" s="108">
        <v>60000</v>
      </c>
      <c r="M19" s="108">
        <v>60000</v>
      </c>
      <c r="N19" s="108">
        <v>0</v>
      </c>
      <c r="O19" s="108">
        <v>0</v>
      </c>
      <c r="P19" s="108">
        <v>564200</v>
      </c>
      <c r="Q19" s="108">
        <v>0</v>
      </c>
      <c r="R19" s="108">
        <v>15000</v>
      </c>
      <c r="S19" s="108">
        <v>0</v>
      </c>
      <c r="T19" s="108">
        <v>0</v>
      </c>
      <c r="U19" s="108">
        <v>0</v>
      </c>
      <c r="V19" s="108">
        <v>48000</v>
      </c>
      <c r="W19" s="108">
        <v>0</v>
      </c>
      <c r="X19" s="108">
        <v>150000</v>
      </c>
      <c r="Y19" s="108">
        <v>0</v>
      </c>
      <c r="Z19" s="108">
        <v>300000</v>
      </c>
      <c r="AA19" s="108">
        <v>0</v>
      </c>
      <c r="AB19" s="108">
        <v>83331.38</v>
      </c>
      <c r="AC19" s="108">
        <v>49997.07</v>
      </c>
      <c r="AD19" s="108">
        <v>345000</v>
      </c>
      <c r="AE19" s="108">
        <v>309080</v>
      </c>
      <c r="AF19" s="108">
        <v>0</v>
      </c>
      <c r="AG19" s="112">
        <v>156000</v>
      </c>
    </row>
    <row r="20" spans="1:33" ht="19.5" customHeight="1">
      <c r="A20" s="108" t="s">
        <v>56</v>
      </c>
      <c r="B20" s="108" t="s">
        <v>56</v>
      </c>
      <c r="C20" s="108" t="s">
        <v>56</v>
      </c>
      <c r="D20" s="109" t="s">
        <v>115</v>
      </c>
      <c r="E20" s="111" t="s">
        <v>116</v>
      </c>
      <c r="F20" s="108">
        <v>2425988.6</v>
      </c>
      <c r="G20" s="108">
        <v>245200</v>
      </c>
      <c r="H20" s="108">
        <v>10000</v>
      </c>
      <c r="I20" s="108">
        <v>0</v>
      </c>
      <c r="J20" s="108">
        <v>0</v>
      </c>
      <c r="K20" s="108">
        <v>20000</v>
      </c>
      <c r="L20" s="108">
        <v>110000</v>
      </c>
      <c r="M20" s="108">
        <v>90000</v>
      </c>
      <c r="N20" s="108">
        <v>0</v>
      </c>
      <c r="O20" s="108">
        <v>0</v>
      </c>
      <c r="P20" s="108">
        <v>650000</v>
      </c>
      <c r="Q20" s="108">
        <v>0</v>
      </c>
      <c r="R20" s="108">
        <v>20000</v>
      </c>
      <c r="S20" s="108">
        <v>0</v>
      </c>
      <c r="T20" s="108">
        <v>0</v>
      </c>
      <c r="U20" s="108">
        <v>0</v>
      </c>
      <c r="V20" s="108">
        <v>30000</v>
      </c>
      <c r="W20" s="108">
        <v>261793.2</v>
      </c>
      <c r="X20" s="108">
        <v>0</v>
      </c>
      <c r="Y20" s="108">
        <v>0</v>
      </c>
      <c r="Z20" s="108">
        <v>300000</v>
      </c>
      <c r="AA20" s="108">
        <v>0</v>
      </c>
      <c r="AB20" s="108">
        <v>169438.16</v>
      </c>
      <c r="AC20" s="108">
        <v>107157.24</v>
      </c>
      <c r="AD20" s="108">
        <v>300000</v>
      </c>
      <c r="AE20" s="108">
        <v>0</v>
      </c>
      <c r="AF20" s="108">
        <v>0</v>
      </c>
      <c r="AG20" s="112">
        <v>112400</v>
      </c>
    </row>
    <row r="21" spans="1:33" ht="19.5" customHeight="1">
      <c r="A21" s="108" t="s">
        <v>87</v>
      </c>
      <c r="B21" s="108" t="s">
        <v>88</v>
      </c>
      <c r="C21" s="108" t="s">
        <v>93</v>
      </c>
      <c r="D21" s="109" t="s">
        <v>117</v>
      </c>
      <c r="E21" s="111" t="s">
        <v>94</v>
      </c>
      <c r="F21" s="108">
        <v>12400</v>
      </c>
      <c r="G21" s="108">
        <v>0</v>
      </c>
      <c r="H21" s="108">
        <v>0</v>
      </c>
      <c r="I21" s="108">
        <v>0</v>
      </c>
      <c r="J21" s="108">
        <v>0</v>
      </c>
      <c r="K21" s="108">
        <v>0</v>
      </c>
      <c r="L21" s="108">
        <v>0</v>
      </c>
      <c r="M21" s="108">
        <v>0</v>
      </c>
      <c r="N21" s="108">
        <v>0</v>
      </c>
      <c r="O21" s="108">
        <v>0</v>
      </c>
      <c r="P21" s="108">
        <v>0</v>
      </c>
      <c r="Q21" s="108">
        <v>0</v>
      </c>
      <c r="R21" s="108">
        <v>0</v>
      </c>
      <c r="S21" s="108">
        <v>0</v>
      </c>
      <c r="T21" s="108">
        <v>0</v>
      </c>
      <c r="U21" s="108">
        <v>0</v>
      </c>
      <c r="V21" s="108">
        <v>0</v>
      </c>
      <c r="W21" s="108">
        <v>0</v>
      </c>
      <c r="X21" s="108">
        <v>0</v>
      </c>
      <c r="Y21" s="108">
        <v>0</v>
      </c>
      <c r="Z21" s="108">
        <v>0</v>
      </c>
      <c r="AA21" s="108">
        <v>0</v>
      </c>
      <c r="AB21" s="108">
        <v>0</v>
      </c>
      <c r="AC21" s="108">
        <v>0</v>
      </c>
      <c r="AD21" s="108">
        <v>0</v>
      </c>
      <c r="AE21" s="108">
        <v>0</v>
      </c>
      <c r="AF21" s="108">
        <v>0</v>
      </c>
      <c r="AG21" s="112">
        <v>12400</v>
      </c>
    </row>
    <row r="22" spans="1:33" ht="19.5" customHeight="1">
      <c r="A22" s="108" t="s">
        <v>99</v>
      </c>
      <c r="B22" s="108" t="s">
        <v>103</v>
      </c>
      <c r="C22" s="108" t="s">
        <v>93</v>
      </c>
      <c r="D22" s="109" t="s">
        <v>117</v>
      </c>
      <c r="E22" s="111" t="s">
        <v>104</v>
      </c>
      <c r="F22" s="108">
        <v>1964993.2</v>
      </c>
      <c r="G22" s="108">
        <v>85200</v>
      </c>
      <c r="H22" s="108">
        <v>10000</v>
      </c>
      <c r="I22" s="108">
        <v>0</v>
      </c>
      <c r="J22" s="108">
        <v>0</v>
      </c>
      <c r="K22" s="108">
        <v>20000</v>
      </c>
      <c r="L22" s="108">
        <v>90000</v>
      </c>
      <c r="M22" s="108">
        <v>80000</v>
      </c>
      <c r="N22" s="108">
        <v>0</v>
      </c>
      <c r="O22" s="108">
        <v>0</v>
      </c>
      <c r="P22" s="108">
        <v>650000</v>
      </c>
      <c r="Q22" s="108">
        <v>0</v>
      </c>
      <c r="R22" s="108">
        <v>20000</v>
      </c>
      <c r="S22" s="108">
        <v>0</v>
      </c>
      <c r="T22" s="108">
        <v>0</v>
      </c>
      <c r="U22" s="108">
        <v>0</v>
      </c>
      <c r="V22" s="108">
        <v>30000</v>
      </c>
      <c r="W22" s="108">
        <v>261793.2</v>
      </c>
      <c r="X22" s="108">
        <v>0</v>
      </c>
      <c r="Y22" s="108">
        <v>0</v>
      </c>
      <c r="Z22" s="108">
        <v>300000</v>
      </c>
      <c r="AA22" s="108">
        <v>0</v>
      </c>
      <c r="AB22" s="108">
        <v>98000</v>
      </c>
      <c r="AC22" s="108">
        <v>0</v>
      </c>
      <c r="AD22" s="108">
        <v>300000</v>
      </c>
      <c r="AE22" s="108">
        <v>0</v>
      </c>
      <c r="AF22" s="108">
        <v>0</v>
      </c>
      <c r="AG22" s="112">
        <v>20000</v>
      </c>
    </row>
    <row r="23" spans="1:33" ht="19.5" customHeight="1">
      <c r="A23" s="108" t="s">
        <v>99</v>
      </c>
      <c r="B23" s="108" t="s">
        <v>96</v>
      </c>
      <c r="C23" s="108" t="s">
        <v>97</v>
      </c>
      <c r="D23" s="109" t="s">
        <v>117</v>
      </c>
      <c r="E23" s="111" t="s">
        <v>119</v>
      </c>
      <c r="F23" s="108">
        <v>448595.4</v>
      </c>
      <c r="G23" s="108">
        <v>160000</v>
      </c>
      <c r="H23" s="108">
        <v>0</v>
      </c>
      <c r="I23" s="108">
        <v>0</v>
      </c>
      <c r="J23" s="108">
        <v>0</v>
      </c>
      <c r="K23" s="108">
        <v>0</v>
      </c>
      <c r="L23" s="108">
        <v>20000</v>
      </c>
      <c r="M23" s="108">
        <v>10000</v>
      </c>
      <c r="N23" s="108">
        <v>0</v>
      </c>
      <c r="O23" s="108">
        <v>0</v>
      </c>
      <c r="P23" s="108">
        <v>0</v>
      </c>
      <c r="Q23" s="108">
        <v>0</v>
      </c>
      <c r="R23" s="108">
        <v>0</v>
      </c>
      <c r="S23" s="108">
        <v>0</v>
      </c>
      <c r="T23" s="108">
        <v>0</v>
      </c>
      <c r="U23" s="108">
        <v>0</v>
      </c>
      <c r="V23" s="108">
        <v>0</v>
      </c>
      <c r="W23" s="108">
        <v>0</v>
      </c>
      <c r="X23" s="108">
        <v>0</v>
      </c>
      <c r="Y23" s="108">
        <v>0</v>
      </c>
      <c r="Z23" s="108">
        <v>0</v>
      </c>
      <c r="AA23" s="108">
        <v>0</v>
      </c>
      <c r="AB23" s="108">
        <v>71438.16</v>
      </c>
      <c r="AC23" s="108">
        <v>107157.24</v>
      </c>
      <c r="AD23" s="108">
        <v>0</v>
      </c>
      <c r="AE23" s="108">
        <v>0</v>
      </c>
      <c r="AF23" s="108">
        <v>0</v>
      </c>
      <c r="AG23" s="112">
        <v>80000</v>
      </c>
    </row>
    <row r="24" spans="1:33" ht="19.5" customHeight="1">
      <c r="A24" s="108" t="s">
        <v>56</v>
      </c>
      <c r="B24" s="108" t="s">
        <v>56</v>
      </c>
      <c r="C24" s="108" t="s">
        <v>56</v>
      </c>
      <c r="D24" s="109" t="s">
        <v>120</v>
      </c>
      <c r="E24" s="111" t="s">
        <v>121</v>
      </c>
      <c r="F24" s="108">
        <v>456425.2</v>
      </c>
      <c r="G24" s="108">
        <v>46000</v>
      </c>
      <c r="H24" s="108">
        <v>0</v>
      </c>
      <c r="I24" s="108">
        <v>0</v>
      </c>
      <c r="J24" s="108">
        <v>0</v>
      </c>
      <c r="K24" s="108">
        <v>0</v>
      </c>
      <c r="L24" s="108">
        <v>10000</v>
      </c>
      <c r="M24" s="108">
        <v>19000</v>
      </c>
      <c r="N24" s="108">
        <v>0</v>
      </c>
      <c r="O24" s="108">
        <v>0</v>
      </c>
      <c r="P24" s="108">
        <v>130000</v>
      </c>
      <c r="Q24" s="108">
        <v>0</v>
      </c>
      <c r="R24" s="108">
        <v>60000</v>
      </c>
      <c r="S24" s="108">
        <v>0</v>
      </c>
      <c r="T24" s="108">
        <v>0</v>
      </c>
      <c r="U24" s="108">
        <v>0</v>
      </c>
      <c r="V24" s="108">
        <v>20000</v>
      </c>
      <c r="W24" s="108">
        <v>0</v>
      </c>
      <c r="X24" s="108">
        <v>0</v>
      </c>
      <c r="Y24" s="108">
        <v>0</v>
      </c>
      <c r="Z24" s="108">
        <v>40000</v>
      </c>
      <c r="AA24" s="108">
        <v>0</v>
      </c>
      <c r="AB24" s="108">
        <v>26830.08</v>
      </c>
      <c r="AC24" s="108">
        <v>14595.12</v>
      </c>
      <c r="AD24" s="108">
        <v>80000</v>
      </c>
      <c r="AE24" s="108">
        <v>0</v>
      </c>
      <c r="AF24" s="108">
        <v>0</v>
      </c>
      <c r="AG24" s="112">
        <v>10000</v>
      </c>
    </row>
    <row r="25" spans="1:33" ht="19.5" customHeight="1">
      <c r="A25" s="108" t="s">
        <v>99</v>
      </c>
      <c r="B25" s="108" t="s">
        <v>103</v>
      </c>
      <c r="C25" s="108" t="s">
        <v>123</v>
      </c>
      <c r="D25" s="109" t="s">
        <v>122</v>
      </c>
      <c r="E25" s="111" t="s">
        <v>124</v>
      </c>
      <c r="F25" s="108">
        <v>392100</v>
      </c>
      <c r="G25" s="108">
        <v>30000</v>
      </c>
      <c r="H25" s="108">
        <v>0</v>
      </c>
      <c r="I25" s="108">
        <v>0</v>
      </c>
      <c r="J25" s="108">
        <v>0</v>
      </c>
      <c r="K25" s="108">
        <v>0</v>
      </c>
      <c r="L25" s="108">
        <v>0</v>
      </c>
      <c r="M25" s="108">
        <v>5000</v>
      </c>
      <c r="N25" s="108">
        <v>0</v>
      </c>
      <c r="O25" s="108">
        <v>0</v>
      </c>
      <c r="P25" s="108">
        <v>130000</v>
      </c>
      <c r="Q25" s="108">
        <v>0</v>
      </c>
      <c r="R25" s="108">
        <v>60000</v>
      </c>
      <c r="S25" s="108">
        <v>0</v>
      </c>
      <c r="T25" s="108">
        <v>0</v>
      </c>
      <c r="U25" s="108">
        <v>0</v>
      </c>
      <c r="V25" s="108">
        <v>20000</v>
      </c>
      <c r="W25" s="108">
        <v>0</v>
      </c>
      <c r="X25" s="108">
        <v>0</v>
      </c>
      <c r="Y25" s="108">
        <v>0</v>
      </c>
      <c r="Z25" s="108">
        <v>40000</v>
      </c>
      <c r="AA25" s="108">
        <v>0</v>
      </c>
      <c r="AB25" s="108">
        <v>17100</v>
      </c>
      <c r="AC25" s="108">
        <v>0</v>
      </c>
      <c r="AD25" s="108">
        <v>80000</v>
      </c>
      <c r="AE25" s="108">
        <v>0</v>
      </c>
      <c r="AF25" s="108">
        <v>0</v>
      </c>
      <c r="AG25" s="112">
        <v>10000</v>
      </c>
    </row>
    <row r="26" spans="1:33" ht="19.5" customHeight="1">
      <c r="A26" s="108" t="s">
        <v>99</v>
      </c>
      <c r="B26" s="108" t="s">
        <v>96</v>
      </c>
      <c r="C26" s="108" t="s">
        <v>97</v>
      </c>
      <c r="D26" s="109" t="s">
        <v>122</v>
      </c>
      <c r="E26" s="111" t="s">
        <v>119</v>
      </c>
      <c r="F26" s="108">
        <v>64325.2</v>
      </c>
      <c r="G26" s="108">
        <v>16000</v>
      </c>
      <c r="H26" s="108">
        <v>0</v>
      </c>
      <c r="I26" s="108">
        <v>0</v>
      </c>
      <c r="J26" s="108">
        <v>0</v>
      </c>
      <c r="K26" s="108">
        <v>0</v>
      </c>
      <c r="L26" s="108">
        <v>10000</v>
      </c>
      <c r="M26" s="108">
        <v>14000</v>
      </c>
      <c r="N26" s="108">
        <v>0</v>
      </c>
      <c r="O26" s="108">
        <v>0</v>
      </c>
      <c r="P26" s="108">
        <v>0</v>
      </c>
      <c r="Q26" s="108">
        <v>0</v>
      </c>
      <c r="R26" s="108">
        <v>0</v>
      </c>
      <c r="S26" s="108">
        <v>0</v>
      </c>
      <c r="T26" s="108">
        <v>0</v>
      </c>
      <c r="U26" s="108">
        <v>0</v>
      </c>
      <c r="V26" s="108">
        <v>0</v>
      </c>
      <c r="W26" s="108">
        <v>0</v>
      </c>
      <c r="X26" s="108">
        <v>0</v>
      </c>
      <c r="Y26" s="108">
        <v>0</v>
      </c>
      <c r="Z26" s="108">
        <v>0</v>
      </c>
      <c r="AA26" s="108">
        <v>0</v>
      </c>
      <c r="AB26" s="108">
        <v>9730.08</v>
      </c>
      <c r="AC26" s="108">
        <v>14595.12</v>
      </c>
      <c r="AD26" s="108">
        <v>0</v>
      </c>
      <c r="AE26" s="108">
        <v>0</v>
      </c>
      <c r="AF26" s="108">
        <v>0</v>
      </c>
      <c r="AG26" s="112">
        <v>0</v>
      </c>
    </row>
    <row r="27" spans="1:33" ht="19.5" customHeight="1">
      <c r="A27" s="108" t="s">
        <v>56</v>
      </c>
      <c r="B27" s="108" t="s">
        <v>56</v>
      </c>
      <c r="C27" s="108" t="s">
        <v>56</v>
      </c>
      <c r="D27" s="109" t="s">
        <v>125</v>
      </c>
      <c r="E27" s="111" t="s">
        <v>126</v>
      </c>
      <c r="F27" s="108">
        <v>2792188.4</v>
      </c>
      <c r="G27" s="108">
        <v>30000</v>
      </c>
      <c r="H27" s="108">
        <v>10000</v>
      </c>
      <c r="I27" s="108">
        <v>0</v>
      </c>
      <c r="J27" s="108">
        <v>0</v>
      </c>
      <c r="K27" s="108">
        <v>0</v>
      </c>
      <c r="L27" s="108">
        <v>0</v>
      </c>
      <c r="M27" s="108">
        <v>0</v>
      </c>
      <c r="N27" s="108">
        <v>0</v>
      </c>
      <c r="O27" s="108">
        <v>0</v>
      </c>
      <c r="P27" s="108">
        <v>165000</v>
      </c>
      <c r="Q27" s="108">
        <v>0</v>
      </c>
      <c r="R27" s="108">
        <v>0</v>
      </c>
      <c r="S27" s="108">
        <v>0</v>
      </c>
      <c r="T27" s="108">
        <v>0</v>
      </c>
      <c r="U27" s="108">
        <v>0</v>
      </c>
      <c r="V27" s="108">
        <v>16000</v>
      </c>
      <c r="W27" s="108">
        <v>100000</v>
      </c>
      <c r="X27" s="108">
        <v>0</v>
      </c>
      <c r="Y27" s="108">
        <v>0</v>
      </c>
      <c r="Z27" s="108">
        <v>0</v>
      </c>
      <c r="AA27" s="108">
        <v>2325000</v>
      </c>
      <c r="AB27" s="108">
        <v>26675.36</v>
      </c>
      <c r="AC27" s="108">
        <v>10013.04</v>
      </c>
      <c r="AD27" s="108">
        <v>0</v>
      </c>
      <c r="AE27" s="108">
        <v>100000</v>
      </c>
      <c r="AF27" s="108">
        <v>0</v>
      </c>
      <c r="AG27" s="112">
        <v>9500</v>
      </c>
    </row>
    <row r="28" spans="1:33" ht="19.5" customHeight="1">
      <c r="A28" s="108" t="s">
        <v>99</v>
      </c>
      <c r="B28" s="108" t="s">
        <v>97</v>
      </c>
      <c r="C28" s="108" t="s">
        <v>93</v>
      </c>
      <c r="D28" s="109" t="s">
        <v>127</v>
      </c>
      <c r="E28" s="111" t="s">
        <v>102</v>
      </c>
      <c r="F28" s="108">
        <v>2792188.4</v>
      </c>
      <c r="G28" s="108">
        <v>30000</v>
      </c>
      <c r="H28" s="108">
        <v>10000</v>
      </c>
      <c r="I28" s="108">
        <v>0</v>
      </c>
      <c r="J28" s="108">
        <v>0</v>
      </c>
      <c r="K28" s="108">
        <v>0</v>
      </c>
      <c r="L28" s="108">
        <v>0</v>
      </c>
      <c r="M28" s="108">
        <v>0</v>
      </c>
      <c r="N28" s="108">
        <v>0</v>
      </c>
      <c r="O28" s="108">
        <v>0</v>
      </c>
      <c r="P28" s="108">
        <v>165000</v>
      </c>
      <c r="Q28" s="108">
        <v>0</v>
      </c>
      <c r="R28" s="108">
        <v>0</v>
      </c>
      <c r="S28" s="108">
        <v>0</v>
      </c>
      <c r="T28" s="108">
        <v>0</v>
      </c>
      <c r="U28" s="108">
        <v>0</v>
      </c>
      <c r="V28" s="108">
        <v>16000</v>
      </c>
      <c r="W28" s="108">
        <v>100000</v>
      </c>
      <c r="X28" s="108">
        <v>0</v>
      </c>
      <c r="Y28" s="108">
        <v>0</v>
      </c>
      <c r="Z28" s="108">
        <v>0</v>
      </c>
      <c r="AA28" s="108">
        <v>2325000</v>
      </c>
      <c r="AB28" s="108">
        <v>26675.36</v>
      </c>
      <c r="AC28" s="108">
        <v>10013.04</v>
      </c>
      <c r="AD28" s="108">
        <v>0</v>
      </c>
      <c r="AE28" s="108">
        <v>100000</v>
      </c>
      <c r="AF28" s="108">
        <v>0</v>
      </c>
      <c r="AG28" s="112">
        <v>9500</v>
      </c>
    </row>
  </sheetData>
  <sheetProtection/>
  <mergeCells count="35">
    <mergeCell ref="M5:M6"/>
    <mergeCell ref="N5:N6"/>
    <mergeCell ref="A4:E4"/>
    <mergeCell ref="A2:AG2"/>
    <mergeCell ref="A5:C5"/>
    <mergeCell ref="F4:AG4"/>
    <mergeCell ref="A3:N3"/>
    <mergeCell ref="O5:O6"/>
    <mergeCell ref="D5:D6"/>
    <mergeCell ref="K5:K6"/>
    <mergeCell ref="E5:E6"/>
    <mergeCell ref="F5:F6"/>
    <mergeCell ref="G5:G6"/>
    <mergeCell ref="H5:H6"/>
    <mergeCell ref="I5:I6"/>
    <mergeCell ref="J5:J6"/>
    <mergeCell ref="L5:L6"/>
    <mergeCell ref="W5:W6"/>
    <mergeCell ref="S5:S6"/>
    <mergeCell ref="P5:P6"/>
    <mergeCell ref="Q5:Q6"/>
    <mergeCell ref="U5:U6"/>
    <mergeCell ref="V5:V6"/>
    <mergeCell ref="R5:R6"/>
    <mergeCell ref="T5:T6"/>
    <mergeCell ref="AE5:AE6"/>
    <mergeCell ref="X5:X6"/>
    <mergeCell ref="Y5:Y6"/>
    <mergeCell ref="AF5:AF6"/>
    <mergeCell ref="AG5:AG6"/>
    <mergeCell ref="Z5:Z6"/>
    <mergeCell ref="AA5:AA6"/>
    <mergeCell ref="AB5:AB6"/>
    <mergeCell ref="AC5:AC6"/>
    <mergeCell ref="AD5:AD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16" width="10.66015625" style="0" customWidth="1"/>
    <col min="17" max="22" width="9.16015625" style="0" customWidth="1"/>
    <col min="23" max="33" width="10.66015625" style="0" customWidth="1"/>
    <col min="34" max="35" width="9.16015625" style="0" customWidth="1"/>
    <col min="36" max="37" width="10.66015625" style="0" customWidth="1"/>
  </cols>
  <sheetData>
    <row r="1" spans="1:36" ht="19.5" customHeight="1">
      <c r="A1" s="118"/>
      <c r="B1" s="119"/>
      <c r="C1" s="119"/>
      <c r="D1" s="119"/>
      <c r="E1" s="119"/>
      <c r="F1" s="119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17" t="s">
        <v>320</v>
      </c>
    </row>
    <row r="2" spans="1:36" ht="19.5" customHeight="1">
      <c r="A2" s="238" t="s">
        <v>266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</row>
    <row r="3" spans="1:36" ht="19.5" customHeight="1">
      <c r="A3" s="252" t="s">
        <v>5</v>
      </c>
      <c r="B3" s="252"/>
      <c r="C3" s="252"/>
      <c r="D3" s="252"/>
      <c r="E3" s="252"/>
      <c r="F3" s="253"/>
      <c r="G3" s="253"/>
      <c r="H3" s="253"/>
      <c r="I3" s="253"/>
      <c r="J3" s="253"/>
      <c r="K3" s="253"/>
      <c r="L3" s="253"/>
      <c r="M3" s="253"/>
      <c r="N3" s="253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14" t="s">
        <v>6</v>
      </c>
    </row>
    <row r="4" spans="1:36" ht="19.5" customHeight="1">
      <c r="A4" s="254" t="s">
        <v>9</v>
      </c>
      <c r="B4" s="254"/>
      <c r="C4" s="254"/>
      <c r="D4" s="254"/>
      <c r="E4" s="254"/>
      <c r="F4" s="231" t="s">
        <v>65</v>
      </c>
      <c r="G4" s="256" t="s">
        <v>258</v>
      </c>
      <c r="H4" s="256"/>
      <c r="I4" s="256"/>
      <c r="J4" s="256"/>
      <c r="K4" s="257"/>
      <c r="L4" s="245" t="s">
        <v>261</v>
      </c>
      <c r="M4" s="246"/>
      <c r="N4" s="248"/>
      <c r="O4" s="245" t="s">
        <v>262</v>
      </c>
      <c r="P4" s="246"/>
      <c r="Q4" s="246"/>
      <c r="R4" s="246"/>
      <c r="S4" s="246"/>
      <c r="T4" s="248"/>
      <c r="U4" s="245" t="s">
        <v>263</v>
      </c>
      <c r="V4" s="246"/>
      <c r="W4" s="248"/>
      <c r="X4" s="245" t="s">
        <v>321</v>
      </c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8"/>
    </row>
    <row r="5" spans="1:36" ht="19.5" customHeight="1">
      <c r="A5" s="254" t="s">
        <v>62</v>
      </c>
      <c r="B5" s="254"/>
      <c r="C5" s="254"/>
      <c r="D5" s="249" t="s">
        <v>185</v>
      </c>
      <c r="E5" s="249" t="s">
        <v>186</v>
      </c>
      <c r="F5" s="258"/>
      <c r="G5" s="255" t="s">
        <v>190</v>
      </c>
      <c r="H5" s="255" t="s">
        <v>322</v>
      </c>
      <c r="I5" s="255" t="s">
        <v>323</v>
      </c>
      <c r="J5" s="255" t="s">
        <v>324</v>
      </c>
      <c r="K5" s="255" t="s">
        <v>325</v>
      </c>
      <c r="L5" s="242" t="s">
        <v>190</v>
      </c>
      <c r="M5" s="242" t="s">
        <v>326</v>
      </c>
      <c r="N5" s="242" t="s">
        <v>327</v>
      </c>
      <c r="O5" s="242" t="s">
        <v>190</v>
      </c>
      <c r="P5" s="242" t="s">
        <v>326</v>
      </c>
      <c r="Q5" s="242" t="s">
        <v>328</v>
      </c>
      <c r="R5" s="242" t="s">
        <v>329</v>
      </c>
      <c r="S5" s="242" t="s">
        <v>330</v>
      </c>
      <c r="T5" s="242" t="s">
        <v>327</v>
      </c>
      <c r="U5" s="242" t="s">
        <v>190</v>
      </c>
      <c r="V5" s="242" t="s">
        <v>263</v>
      </c>
      <c r="W5" s="242" t="s">
        <v>331</v>
      </c>
      <c r="X5" s="242" t="s">
        <v>190</v>
      </c>
      <c r="Y5" s="242" t="s">
        <v>332</v>
      </c>
      <c r="Z5" s="242" t="s">
        <v>333</v>
      </c>
      <c r="AA5" s="242" t="s">
        <v>334</v>
      </c>
      <c r="AB5" s="242" t="s">
        <v>335</v>
      </c>
      <c r="AC5" s="242" t="s">
        <v>336</v>
      </c>
      <c r="AD5" s="242" t="s">
        <v>337</v>
      </c>
      <c r="AE5" s="242" t="s">
        <v>338</v>
      </c>
      <c r="AF5" s="242" t="s">
        <v>339</v>
      </c>
      <c r="AG5" s="242" t="s">
        <v>340</v>
      </c>
      <c r="AH5" s="242" t="s">
        <v>341</v>
      </c>
      <c r="AI5" s="242" t="s">
        <v>342</v>
      </c>
      <c r="AJ5" s="242" t="s">
        <v>343</v>
      </c>
    </row>
    <row r="6" spans="1:36" ht="30.75" customHeight="1">
      <c r="A6" s="120" t="s">
        <v>73</v>
      </c>
      <c r="B6" s="121" t="s">
        <v>74</v>
      </c>
      <c r="C6" s="120" t="s">
        <v>75</v>
      </c>
      <c r="D6" s="249"/>
      <c r="E6" s="249"/>
      <c r="F6" s="241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</row>
    <row r="7" spans="1:36" ht="19.5" customHeight="1">
      <c r="A7" s="122" t="s">
        <v>56</v>
      </c>
      <c r="B7" s="122" t="s">
        <v>56</v>
      </c>
      <c r="C7" s="123" t="s">
        <v>56</v>
      </c>
      <c r="D7" s="122" t="s">
        <v>56</v>
      </c>
      <c r="E7" s="123" t="s">
        <v>65</v>
      </c>
      <c r="F7" s="124">
        <f>SUM(G7,L7,O7,U7,X7)</f>
        <v>15500000</v>
      </c>
      <c r="G7" s="125">
        <v>0</v>
      </c>
      <c r="H7" s="125">
        <v>0</v>
      </c>
      <c r="I7" s="125">
        <v>0</v>
      </c>
      <c r="J7" s="125">
        <v>0</v>
      </c>
      <c r="K7" s="125">
        <v>0</v>
      </c>
      <c r="L7" s="126">
        <v>0</v>
      </c>
      <c r="M7" s="126">
        <v>0</v>
      </c>
      <c r="N7" s="126">
        <v>0</v>
      </c>
      <c r="O7" s="126">
        <v>15500000</v>
      </c>
      <c r="P7" s="126">
        <v>0</v>
      </c>
      <c r="Q7" s="126">
        <v>0</v>
      </c>
      <c r="R7" s="126">
        <v>15500000</v>
      </c>
      <c r="S7" s="126">
        <v>0</v>
      </c>
      <c r="T7" s="126">
        <v>0</v>
      </c>
      <c r="U7" s="126">
        <v>0</v>
      </c>
      <c r="V7" s="126">
        <v>0</v>
      </c>
      <c r="W7" s="126">
        <v>0</v>
      </c>
      <c r="X7" s="126">
        <v>0</v>
      </c>
      <c r="Y7" s="127">
        <v>0</v>
      </c>
      <c r="Z7" s="125">
        <v>0</v>
      </c>
      <c r="AA7" s="125">
        <v>0</v>
      </c>
      <c r="AB7" s="125">
        <v>0</v>
      </c>
      <c r="AC7" s="125">
        <v>0</v>
      </c>
      <c r="AD7" s="125">
        <v>0</v>
      </c>
      <c r="AE7" s="125">
        <v>0</v>
      </c>
      <c r="AF7" s="125">
        <v>0</v>
      </c>
      <c r="AG7" s="125">
        <v>0</v>
      </c>
      <c r="AH7" s="125">
        <v>0</v>
      </c>
      <c r="AI7" s="126">
        <v>0</v>
      </c>
      <c r="AJ7" s="128">
        <v>0</v>
      </c>
    </row>
    <row r="8" spans="1:36" ht="19.5" customHeight="1">
      <c r="A8" s="122" t="s">
        <v>56</v>
      </c>
      <c r="B8" s="122" t="s">
        <v>56</v>
      </c>
      <c r="C8" s="123" t="s">
        <v>56</v>
      </c>
      <c r="D8" s="122" t="s">
        <v>56</v>
      </c>
      <c r="E8" s="123" t="s">
        <v>84</v>
      </c>
      <c r="F8" s="124">
        <f>SUM(G8,L8,O8,U8,X8)</f>
        <v>15500000</v>
      </c>
      <c r="G8" s="125">
        <v>0</v>
      </c>
      <c r="H8" s="125">
        <v>0</v>
      </c>
      <c r="I8" s="125">
        <v>0</v>
      </c>
      <c r="J8" s="125">
        <v>0</v>
      </c>
      <c r="K8" s="125">
        <v>0</v>
      </c>
      <c r="L8" s="126">
        <v>0</v>
      </c>
      <c r="M8" s="126">
        <v>0</v>
      </c>
      <c r="N8" s="126">
        <v>0</v>
      </c>
      <c r="O8" s="126">
        <v>15500000</v>
      </c>
      <c r="P8" s="126">
        <v>0</v>
      </c>
      <c r="Q8" s="126">
        <v>0</v>
      </c>
      <c r="R8" s="126">
        <v>15500000</v>
      </c>
      <c r="S8" s="126">
        <v>0</v>
      </c>
      <c r="T8" s="126">
        <v>0</v>
      </c>
      <c r="U8" s="126">
        <v>0</v>
      </c>
      <c r="V8" s="126">
        <v>0</v>
      </c>
      <c r="W8" s="126">
        <v>0</v>
      </c>
      <c r="X8" s="126">
        <v>0</v>
      </c>
      <c r="Y8" s="127">
        <v>0</v>
      </c>
      <c r="Z8" s="125">
        <v>0</v>
      </c>
      <c r="AA8" s="125">
        <v>0</v>
      </c>
      <c r="AB8" s="125">
        <v>0</v>
      </c>
      <c r="AC8" s="125">
        <v>0</v>
      </c>
      <c r="AD8" s="125">
        <v>0</v>
      </c>
      <c r="AE8" s="125">
        <v>0</v>
      </c>
      <c r="AF8" s="125">
        <v>0</v>
      </c>
      <c r="AG8" s="125">
        <v>0</v>
      </c>
      <c r="AH8" s="125">
        <v>0</v>
      </c>
      <c r="AI8" s="126">
        <v>0</v>
      </c>
      <c r="AJ8" s="128">
        <v>0</v>
      </c>
    </row>
    <row r="9" spans="1:36" ht="19.5" customHeight="1">
      <c r="A9" s="122" t="s">
        <v>56</v>
      </c>
      <c r="B9" s="122" t="s">
        <v>56</v>
      </c>
      <c r="C9" s="123" t="s">
        <v>56</v>
      </c>
      <c r="D9" s="122" t="s">
        <v>85</v>
      </c>
      <c r="E9" s="123" t="s">
        <v>86</v>
      </c>
      <c r="F9" s="124">
        <f>SUM(G9,L9,O9,U9,X9)</f>
        <v>15500000</v>
      </c>
      <c r="G9" s="125">
        <v>0</v>
      </c>
      <c r="H9" s="125">
        <v>0</v>
      </c>
      <c r="I9" s="125">
        <v>0</v>
      </c>
      <c r="J9" s="125">
        <v>0</v>
      </c>
      <c r="K9" s="125">
        <v>0</v>
      </c>
      <c r="L9" s="126">
        <v>0</v>
      </c>
      <c r="M9" s="126">
        <v>0</v>
      </c>
      <c r="N9" s="126">
        <v>0</v>
      </c>
      <c r="O9" s="126">
        <v>15500000</v>
      </c>
      <c r="P9" s="126">
        <v>0</v>
      </c>
      <c r="Q9" s="126">
        <v>0</v>
      </c>
      <c r="R9" s="126">
        <v>15500000</v>
      </c>
      <c r="S9" s="126">
        <v>0</v>
      </c>
      <c r="T9" s="126">
        <v>0</v>
      </c>
      <c r="U9" s="126">
        <v>0</v>
      </c>
      <c r="V9" s="126">
        <v>0</v>
      </c>
      <c r="W9" s="126">
        <v>0</v>
      </c>
      <c r="X9" s="126">
        <v>0</v>
      </c>
      <c r="Y9" s="127">
        <v>0</v>
      </c>
      <c r="Z9" s="125">
        <v>0</v>
      </c>
      <c r="AA9" s="125">
        <v>0</v>
      </c>
      <c r="AB9" s="125">
        <v>0</v>
      </c>
      <c r="AC9" s="125">
        <v>0</v>
      </c>
      <c r="AD9" s="125">
        <v>0</v>
      </c>
      <c r="AE9" s="125">
        <v>0</v>
      </c>
      <c r="AF9" s="125">
        <v>0</v>
      </c>
      <c r="AG9" s="125">
        <v>0</v>
      </c>
      <c r="AH9" s="125">
        <v>0</v>
      </c>
      <c r="AI9" s="126">
        <v>0</v>
      </c>
      <c r="AJ9" s="128">
        <v>0</v>
      </c>
    </row>
    <row r="10" spans="1:36" ht="19.5" customHeight="1">
      <c r="A10" s="122" t="s">
        <v>99</v>
      </c>
      <c r="B10" s="122" t="s">
        <v>97</v>
      </c>
      <c r="C10" s="123" t="s">
        <v>93</v>
      </c>
      <c r="D10" s="122" t="s">
        <v>89</v>
      </c>
      <c r="E10" s="123" t="s">
        <v>102</v>
      </c>
      <c r="F10" s="124">
        <f>SUM(G10,L10,O10,U10,X10)</f>
        <v>3500000</v>
      </c>
      <c r="G10" s="125">
        <v>0</v>
      </c>
      <c r="H10" s="125">
        <v>0</v>
      </c>
      <c r="I10" s="125">
        <v>0</v>
      </c>
      <c r="J10" s="125">
        <v>0</v>
      </c>
      <c r="K10" s="125">
        <v>0</v>
      </c>
      <c r="L10" s="126">
        <v>0</v>
      </c>
      <c r="M10" s="126">
        <v>0</v>
      </c>
      <c r="N10" s="126">
        <v>0</v>
      </c>
      <c r="O10" s="126">
        <v>3500000</v>
      </c>
      <c r="P10" s="126">
        <v>0</v>
      </c>
      <c r="Q10" s="126">
        <v>0</v>
      </c>
      <c r="R10" s="126">
        <v>3500000</v>
      </c>
      <c r="S10" s="126">
        <v>0</v>
      </c>
      <c r="T10" s="126">
        <v>0</v>
      </c>
      <c r="U10" s="126">
        <v>0</v>
      </c>
      <c r="V10" s="126">
        <v>0</v>
      </c>
      <c r="W10" s="126">
        <v>0</v>
      </c>
      <c r="X10" s="126">
        <v>0</v>
      </c>
      <c r="Y10" s="127">
        <v>0</v>
      </c>
      <c r="Z10" s="125">
        <v>0</v>
      </c>
      <c r="AA10" s="125">
        <v>0</v>
      </c>
      <c r="AB10" s="125">
        <v>0</v>
      </c>
      <c r="AC10" s="125">
        <v>0</v>
      </c>
      <c r="AD10" s="125">
        <v>0</v>
      </c>
      <c r="AE10" s="125">
        <v>0</v>
      </c>
      <c r="AF10" s="125">
        <v>0</v>
      </c>
      <c r="AG10" s="125">
        <v>0</v>
      </c>
      <c r="AH10" s="125">
        <v>0</v>
      </c>
      <c r="AI10" s="126">
        <v>0</v>
      </c>
      <c r="AJ10" s="128">
        <v>0</v>
      </c>
    </row>
    <row r="11" spans="1:36" ht="19.5" customHeight="1">
      <c r="A11" s="122" t="s">
        <v>99</v>
      </c>
      <c r="B11" s="122" t="s">
        <v>105</v>
      </c>
      <c r="C11" s="123" t="s">
        <v>93</v>
      </c>
      <c r="D11" s="122" t="s">
        <v>89</v>
      </c>
      <c r="E11" s="123" t="s">
        <v>108</v>
      </c>
      <c r="F11" s="124">
        <f>SUM(G11,L11,O11,U11,X11)</f>
        <v>12000000</v>
      </c>
      <c r="G11" s="125">
        <v>0</v>
      </c>
      <c r="H11" s="125">
        <v>0</v>
      </c>
      <c r="I11" s="125">
        <v>0</v>
      </c>
      <c r="J11" s="125">
        <v>0</v>
      </c>
      <c r="K11" s="125">
        <v>0</v>
      </c>
      <c r="L11" s="126">
        <v>0</v>
      </c>
      <c r="M11" s="126">
        <v>0</v>
      </c>
      <c r="N11" s="126">
        <v>0</v>
      </c>
      <c r="O11" s="126">
        <v>12000000</v>
      </c>
      <c r="P11" s="126">
        <v>0</v>
      </c>
      <c r="Q11" s="126">
        <v>0</v>
      </c>
      <c r="R11" s="126">
        <v>12000000</v>
      </c>
      <c r="S11" s="126">
        <v>0</v>
      </c>
      <c r="T11" s="126">
        <v>0</v>
      </c>
      <c r="U11" s="126">
        <v>0</v>
      </c>
      <c r="V11" s="126">
        <v>0</v>
      </c>
      <c r="W11" s="126">
        <v>0</v>
      </c>
      <c r="X11" s="126">
        <v>0</v>
      </c>
      <c r="Y11" s="127">
        <v>0</v>
      </c>
      <c r="Z11" s="125">
        <v>0</v>
      </c>
      <c r="AA11" s="125">
        <v>0</v>
      </c>
      <c r="AB11" s="125">
        <v>0</v>
      </c>
      <c r="AC11" s="125">
        <v>0</v>
      </c>
      <c r="AD11" s="125">
        <v>0</v>
      </c>
      <c r="AE11" s="125">
        <v>0</v>
      </c>
      <c r="AF11" s="125">
        <v>0</v>
      </c>
      <c r="AG11" s="125">
        <v>0</v>
      </c>
      <c r="AH11" s="125">
        <v>0</v>
      </c>
      <c r="AI11" s="126">
        <v>0</v>
      </c>
      <c r="AJ11" s="128">
        <v>0</v>
      </c>
    </row>
  </sheetData>
  <sheetProtection/>
  <mergeCells count="42">
    <mergeCell ref="I5:I6"/>
    <mergeCell ref="J5:J6"/>
    <mergeCell ref="G4:K4"/>
    <mergeCell ref="A4:E4"/>
    <mergeCell ref="F4:F6"/>
    <mergeCell ref="K5:K6"/>
    <mergeCell ref="L5:L6"/>
    <mergeCell ref="M5:M6"/>
    <mergeCell ref="N5:N6"/>
    <mergeCell ref="O5:O6"/>
    <mergeCell ref="P5:P6"/>
    <mergeCell ref="A5:C5"/>
    <mergeCell ref="D5:D6"/>
    <mergeCell ref="E5:E6"/>
    <mergeCell ref="G5:G6"/>
    <mergeCell ref="H5:H6"/>
    <mergeCell ref="S5:S6"/>
    <mergeCell ref="R5:R6"/>
    <mergeCell ref="Q5:Q6"/>
    <mergeCell ref="V5:V6"/>
    <mergeCell ref="X5:X6"/>
    <mergeCell ref="Y5:Y6"/>
    <mergeCell ref="W5:W6"/>
    <mergeCell ref="AE5:AE6"/>
    <mergeCell ref="AD5:AD6"/>
    <mergeCell ref="AF5:AF6"/>
    <mergeCell ref="AC5:AC6"/>
    <mergeCell ref="U5:U6"/>
    <mergeCell ref="T5:T6"/>
    <mergeCell ref="Z5:Z6"/>
    <mergeCell ref="AA5:AA6"/>
    <mergeCell ref="AB5:AB6"/>
    <mergeCell ref="AJ5:AJ6"/>
    <mergeCell ref="AG5:AG6"/>
    <mergeCell ref="AI5:AI6"/>
    <mergeCell ref="AH5:AH6"/>
    <mergeCell ref="X4:AJ4"/>
    <mergeCell ref="A2:AJ2"/>
    <mergeCell ref="U4:W4"/>
    <mergeCell ref="O4:T4"/>
    <mergeCell ref="L4:N4"/>
    <mergeCell ref="A3:N3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20" width="10.66015625" style="0" customWidth="1"/>
    <col min="21" max="22" width="9.16015625" style="0" customWidth="1"/>
    <col min="23" max="28" width="10.66015625" style="0" customWidth="1"/>
    <col min="29" max="29" width="9.16015625" style="0" customWidth="1"/>
    <col min="30" max="31" width="10.66015625" style="0" customWidth="1"/>
    <col min="32" max="33" width="9.16015625" style="0" customWidth="1"/>
  </cols>
  <sheetData>
    <row r="1" spans="1:30" ht="19.5" customHeight="1">
      <c r="A1" s="100"/>
      <c r="B1" s="101"/>
      <c r="C1" s="101"/>
      <c r="D1" s="101"/>
      <c r="E1" s="101"/>
      <c r="F1" s="101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29" t="s">
        <v>344</v>
      </c>
    </row>
    <row r="2" spans="1:30" ht="19.5" customHeight="1">
      <c r="A2" s="238" t="s">
        <v>266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</row>
    <row r="3" spans="1:30" ht="19.5" customHeight="1">
      <c r="A3" s="253" t="s">
        <v>0</v>
      </c>
      <c r="B3" s="253"/>
      <c r="C3" s="253"/>
      <c r="D3" s="253" t="s">
        <v>5</v>
      </c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13" t="s">
        <v>6</v>
      </c>
    </row>
    <row r="4" spans="1:30" ht="19.5" customHeight="1">
      <c r="A4" s="262" t="s">
        <v>9</v>
      </c>
      <c r="B4" s="263"/>
      <c r="C4" s="263"/>
      <c r="D4" s="263"/>
      <c r="E4" s="264"/>
      <c r="F4" s="233" t="s">
        <v>65</v>
      </c>
      <c r="G4" s="259" t="s">
        <v>345</v>
      </c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1"/>
      <c r="X4" s="245" t="s">
        <v>264</v>
      </c>
      <c r="Y4" s="246"/>
      <c r="Z4" s="246"/>
      <c r="AA4" s="246"/>
      <c r="AB4" s="246"/>
      <c r="AC4" s="246"/>
      <c r="AD4" s="248"/>
    </row>
    <row r="5" spans="1:30" ht="19.5" customHeight="1">
      <c r="A5" s="228" t="s">
        <v>62</v>
      </c>
      <c r="B5" s="229"/>
      <c r="C5" s="230"/>
      <c r="D5" s="249" t="s">
        <v>185</v>
      </c>
      <c r="E5" s="249" t="s">
        <v>186</v>
      </c>
      <c r="F5" s="258"/>
      <c r="G5" s="242" t="s">
        <v>190</v>
      </c>
      <c r="H5" s="242" t="s">
        <v>332</v>
      </c>
      <c r="I5" s="242" t="s">
        <v>333</v>
      </c>
      <c r="J5" s="242" t="s">
        <v>334</v>
      </c>
      <c r="K5" s="242" t="s">
        <v>335</v>
      </c>
      <c r="L5" s="242" t="s">
        <v>336</v>
      </c>
      <c r="M5" s="242" t="s">
        <v>337</v>
      </c>
      <c r="N5" s="242" t="s">
        <v>338</v>
      </c>
      <c r="O5" s="242" t="s">
        <v>346</v>
      </c>
      <c r="P5" s="242" t="s">
        <v>347</v>
      </c>
      <c r="Q5" s="242" t="s">
        <v>348</v>
      </c>
      <c r="R5" s="242" t="s">
        <v>349</v>
      </c>
      <c r="S5" s="242" t="s">
        <v>339</v>
      </c>
      <c r="T5" s="242" t="s">
        <v>340</v>
      </c>
      <c r="U5" s="242" t="s">
        <v>341</v>
      </c>
      <c r="V5" s="242" t="s">
        <v>342</v>
      </c>
      <c r="W5" s="242" t="s">
        <v>345</v>
      </c>
      <c r="X5" s="242" t="s">
        <v>190</v>
      </c>
      <c r="Y5" s="242" t="s">
        <v>350</v>
      </c>
      <c r="Z5" s="242" t="s">
        <v>351</v>
      </c>
      <c r="AA5" s="242" t="s">
        <v>352</v>
      </c>
      <c r="AB5" s="242" t="s">
        <v>353</v>
      </c>
      <c r="AC5" s="242" t="s">
        <v>354</v>
      </c>
      <c r="AD5" s="242" t="s">
        <v>264</v>
      </c>
    </row>
    <row r="6" spans="1:30" ht="30.75" customHeight="1">
      <c r="A6" s="105" t="s">
        <v>73</v>
      </c>
      <c r="B6" s="130" t="s">
        <v>74</v>
      </c>
      <c r="C6" s="131" t="s">
        <v>75</v>
      </c>
      <c r="D6" s="249"/>
      <c r="E6" s="249"/>
      <c r="F6" s="241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</row>
    <row r="7" spans="1:30" ht="19.5" customHeight="1">
      <c r="A7" s="108" t="s">
        <v>56</v>
      </c>
      <c r="B7" s="108" t="s">
        <v>56</v>
      </c>
      <c r="C7" s="132" t="s">
        <v>56</v>
      </c>
      <c r="D7" s="33" t="s">
        <v>56</v>
      </c>
      <c r="E7" s="33" t="s">
        <v>65</v>
      </c>
      <c r="F7" s="110">
        <f aca="true" t="shared" si="0" ref="F7:F17">SUM(G7,X7)</f>
        <v>46393806</v>
      </c>
      <c r="G7" s="115">
        <f aca="true" t="shared" si="1" ref="G7:G17">SUM(H7:W7)</f>
        <v>46393806</v>
      </c>
      <c r="H7" s="108">
        <v>0</v>
      </c>
      <c r="I7" s="108">
        <v>69000</v>
      </c>
      <c r="J7" s="108">
        <v>36758740</v>
      </c>
      <c r="K7" s="108">
        <v>9566066</v>
      </c>
      <c r="L7" s="108">
        <v>0</v>
      </c>
      <c r="M7" s="108">
        <v>0</v>
      </c>
      <c r="N7" s="108">
        <v>0</v>
      </c>
      <c r="O7" s="108">
        <v>0</v>
      </c>
      <c r="P7" s="108">
        <v>0</v>
      </c>
      <c r="Q7" s="108">
        <v>0</v>
      </c>
      <c r="R7" s="108">
        <v>0</v>
      </c>
      <c r="S7" s="108">
        <v>0</v>
      </c>
      <c r="T7" s="108">
        <v>0</v>
      </c>
      <c r="U7" s="112">
        <v>0</v>
      </c>
      <c r="V7" s="110">
        <v>0</v>
      </c>
      <c r="W7" s="115">
        <v>0</v>
      </c>
      <c r="X7" s="108">
        <f aca="true" t="shared" si="2" ref="X7:X17">SUM(Y7:AD7)</f>
        <v>0</v>
      </c>
      <c r="Y7" s="108" t="s">
        <v>56</v>
      </c>
      <c r="Z7" s="112" t="s">
        <v>56</v>
      </c>
      <c r="AA7" s="108">
        <v>0</v>
      </c>
      <c r="AB7" s="108">
        <v>0</v>
      </c>
      <c r="AC7" s="108">
        <v>0</v>
      </c>
      <c r="AD7" s="112">
        <v>0</v>
      </c>
    </row>
    <row r="8" spans="1:30" ht="19.5" customHeight="1">
      <c r="A8" s="108" t="s">
        <v>56</v>
      </c>
      <c r="B8" s="108" t="s">
        <v>56</v>
      </c>
      <c r="C8" s="132" t="s">
        <v>56</v>
      </c>
      <c r="D8" s="33" t="s">
        <v>56</v>
      </c>
      <c r="E8" s="33" t="s">
        <v>84</v>
      </c>
      <c r="F8" s="110">
        <f t="shared" si="0"/>
        <v>46393806</v>
      </c>
      <c r="G8" s="115">
        <f t="shared" si="1"/>
        <v>46393806</v>
      </c>
      <c r="H8" s="108">
        <v>0</v>
      </c>
      <c r="I8" s="108">
        <v>69000</v>
      </c>
      <c r="J8" s="108">
        <v>36758740</v>
      </c>
      <c r="K8" s="108">
        <v>9566066</v>
      </c>
      <c r="L8" s="108">
        <v>0</v>
      </c>
      <c r="M8" s="108">
        <v>0</v>
      </c>
      <c r="N8" s="108">
        <v>0</v>
      </c>
      <c r="O8" s="108">
        <v>0</v>
      </c>
      <c r="P8" s="108">
        <v>0</v>
      </c>
      <c r="Q8" s="108">
        <v>0</v>
      </c>
      <c r="R8" s="108">
        <v>0</v>
      </c>
      <c r="S8" s="108">
        <v>0</v>
      </c>
      <c r="T8" s="108">
        <v>0</v>
      </c>
      <c r="U8" s="112">
        <v>0</v>
      </c>
      <c r="V8" s="110">
        <v>0</v>
      </c>
      <c r="W8" s="115">
        <v>0</v>
      </c>
      <c r="X8" s="108">
        <f t="shared" si="2"/>
        <v>0</v>
      </c>
      <c r="Y8" s="108" t="s">
        <v>56</v>
      </c>
      <c r="Z8" s="112" t="s">
        <v>56</v>
      </c>
      <c r="AA8" s="108">
        <v>0</v>
      </c>
      <c r="AB8" s="108">
        <v>0</v>
      </c>
      <c r="AC8" s="108">
        <v>0</v>
      </c>
      <c r="AD8" s="112">
        <v>0</v>
      </c>
    </row>
    <row r="9" spans="1:30" ht="19.5" customHeight="1">
      <c r="A9" s="108" t="s">
        <v>56</v>
      </c>
      <c r="B9" s="108" t="s">
        <v>56</v>
      </c>
      <c r="C9" s="132" t="s">
        <v>56</v>
      </c>
      <c r="D9" s="33" t="s">
        <v>85</v>
      </c>
      <c r="E9" s="33" t="s">
        <v>86</v>
      </c>
      <c r="F9" s="110">
        <f t="shared" si="0"/>
        <v>45174806</v>
      </c>
      <c r="G9" s="115">
        <f t="shared" si="1"/>
        <v>45174806</v>
      </c>
      <c r="H9" s="108">
        <v>0</v>
      </c>
      <c r="I9" s="108">
        <v>50000</v>
      </c>
      <c r="J9" s="108">
        <v>35558740</v>
      </c>
      <c r="K9" s="108">
        <v>9566066</v>
      </c>
      <c r="L9" s="108">
        <v>0</v>
      </c>
      <c r="M9" s="108">
        <v>0</v>
      </c>
      <c r="N9" s="108">
        <v>0</v>
      </c>
      <c r="O9" s="108">
        <v>0</v>
      </c>
      <c r="P9" s="108">
        <v>0</v>
      </c>
      <c r="Q9" s="108">
        <v>0</v>
      </c>
      <c r="R9" s="108">
        <v>0</v>
      </c>
      <c r="S9" s="108">
        <v>0</v>
      </c>
      <c r="T9" s="108">
        <v>0</v>
      </c>
      <c r="U9" s="112">
        <v>0</v>
      </c>
      <c r="V9" s="110">
        <v>0</v>
      </c>
      <c r="W9" s="115">
        <v>0</v>
      </c>
      <c r="X9" s="108">
        <f t="shared" si="2"/>
        <v>0</v>
      </c>
      <c r="Y9" s="108" t="s">
        <v>56</v>
      </c>
      <c r="Z9" s="112" t="s">
        <v>56</v>
      </c>
      <c r="AA9" s="108">
        <v>0</v>
      </c>
      <c r="AB9" s="108">
        <v>0</v>
      </c>
      <c r="AC9" s="108">
        <v>0</v>
      </c>
      <c r="AD9" s="112">
        <v>0</v>
      </c>
    </row>
    <row r="10" spans="1:30" ht="19.5" customHeight="1">
      <c r="A10" s="108" t="s">
        <v>99</v>
      </c>
      <c r="B10" s="108" t="s">
        <v>97</v>
      </c>
      <c r="C10" s="132" t="s">
        <v>93</v>
      </c>
      <c r="D10" s="33" t="s">
        <v>89</v>
      </c>
      <c r="E10" s="33" t="s">
        <v>102</v>
      </c>
      <c r="F10" s="110">
        <f t="shared" si="0"/>
        <v>1481940</v>
      </c>
      <c r="G10" s="115">
        <f t="shared" si="1"/>
        <v>1481940</v>
      </c>
      <c r="H10" s="108">
        <v>0</v>
      </c>
      <c r="I10" s="108">
        <v>50000</v>
      </c>
      <c r="J10" s="108">
        <v>1431940</v>
      </c>
      <c r="K10" s="108">
        <v>0</v>
      </c>
      <c r="L10" s="108">
        <v>0</v>
      </c>
      <c r="M10" s="108">
        <v>0</v>
      </c>
      <c r="N10" s="108">
        <v>0</v>
      </c>
      <c r="O10" s="108">
        <v>0</v>
      </c>
      <c r="P10" s="108">
        <v>0</v>
      </c>
      <c r="Q10" s="108">
        <v>0</v>
      </c>
      <c r="R10" s="108">
        <v>0</v>
      </c>
      <c r="S10" s="108">
        <v>0</v>
      </c>
      <c r="T10" s="108">
        <v>0</v>
      </c>
      <c r="U10" s="112">
        <v>0</v>
      </c>
      <c r="V10" s="110">
        <v>0</v>
      </c>
      <c r="W10" s="115">
        <v>0</v>
      </c>
      <c r="X10" s="108">
        <f t="shared" si="2"/>
        <v>0</v>
      </c>
      <c r="Y10" s="108" t="s">
        <v>56</v>
      </c>
      <c r="Z10" s="112" t="s">
        <v>56</v>
      </c>
      <c r="AA10" s="108">
        <v>0</v>
      </c>
      <c r="AB10" s="108">
        <v>0</v>
      </c>
      <c r="AC10" s="108">
        <v>0</v>
      </c>
      <c r="AD10" s="112">
        <v>0</v>
      </c>
    </row>
    <row r="11" spans="1:30" ht="19.5" customHeight="1">
      <c r="A11" s="108" t="s">
        <v>99</v>
      </c>
      <c r="B11" s="108" t="s">
        <v>105</v>
      </c>
      <c r="C11" s="132" t="s">
        <v>97</v>
      </c>
      <c r="D11" s="33" t="s">
        <v>89</v>
      </c>
      <c r="E11" s="33" t="s">
        <v>106</v>
      </c>
      <c r="F11" s="110">
        <f t="shared" si="0"/>
        <v>9803900</v>
      </c>
      <c r="G11" s="115">
        <f t="shared" si="1"/>
        <v>9803900</v>
      </c>
      <c r="H11" s="108">
        <v>0</v>
      </c>
      <c r="I11" s="108">
        <v>0</v>
      </c>
      <c r="J11" s="108">
        <v>9803900</v>
      </c>
      <c r="K11" s="108">
        <v>0</v>
      </c>
      <c r="L11" s="108">
        <v>0</v>
      </c>
      <c r="M11" s="108">
        <v>0</v>
      </c>
      <c r="N11" s="108">
        <v>0</v>
      </c>
      <c r="O11" s="108">
        <v>0</v>
      </c>
      <c r="P11" s="108">
        <v>0</v>
      </c>
      <c r="Q11" s="108">
        <v>0</v>
      </c>
      <c r="R11" s="108">
        <v>0</v>
      </c>
      <c r="S11" s="108">
        <v>0</v>
      </c>
      <c r="T11" s="108">
        <v>0</v>
      </c>
      <c r="U11" s="112">
        <v>0</v>
      </c>
      <c r="V11" s="110">
        <v>0</v>
      </c>
      <c r="W11" s="115">
        <v>0</v>
      </c>
      <c r="X11" s="108">
        <f t="shared" si="2"/>
        <v>0</v>
      </c>
      <c r="Y11" s="108" t="s">
        <v>56</v>
      </c>
      <c r="Z11" s="112" t="s">
        <v>56</v>
      </c>
      <c r="AA11" s="108">
        <v>0</v>
      </c>
      <c r="AB11" s="108">
        <v>0</v>
      </c>
      <c r="AC11" s="108">
        <v>0</v>
      </c>
      <c r="AD11" s="112">
        <v>0</v>
      </c>
    </row>
    <row r="12" spans="1:30" ht="19.5" customHeight="1">
      <c r="A12" s="108" t="s">
        <v>99</v>
      </c>
      <c r="B12" s="108" t="s">
        <v>105</v>
      </c>
      <c r="C12" s="132" t="s">
        <v>103</v>
      </c>
      <c r="D12" s="33" t="s">
        <v>89</v>
      </c>
      <c r="E12" s="33" t="s">
        <v>107</v>
      </c>
      <c r="F12" s="110">
        <f t="shared" si="0"/>
        <v>9566066</v>
      </c>
      <c r="G12" s="115">
        <f t="shared" si="1"/>
        <v>9566066</v>
      </c>
      <c r="H12" s="108">
        <v>0</v>
      </c>
      <c r="I12" s="108">
        <v>0</v>
      </c>
      <c r="J12" s="108">
        <v>0</v>
      </c>
      <c r="K12" s="108">
        <v>9566066</v>
      </c>
      <c r="L12" s="108">
        <v>0</v>
      </c>
      <c r="M12" s="108">
        <v>0</v>
      </c>
      <c r="N12" s="108">
        <v>0</v>
      </c>
      <c r="O12" s="108">
        <v>0</v>
      </c>
      <c r="P12" s="108">
        <v>0</v>
      </c>
      <c r="Q12" s="108">
        <v>0</v>
      </c>
      <c r="R12" s="108">
        <v>0</v>
      </c>
      <c r="S12" s="108">
        <v>0</v>
      </c>
      <c r="T12" s="108">
        <v>0</v>
      </c>
      <c r="U12" s="112">
        <v>0</v>
      </c>
      <c r="V12" s="110">
        <v>0</v>
      </c>
      <c r="W12" s="115">
        <v>0</v>
      </c>
      <c r="X12" s="108">
        <f t="shared" si="2"/>
        <v>0</v>
      </c>
      <c r="Y12" s="108" t="s">
        <v>56</v>
      </c>
      <c r="Z12" s="112" t="s">
        <v>56</v>
      </c>
      <c r="AA12" s="108">
        <v>0</v>
      </c>
      <c r="AB12" s="108">
        <v>0</v>
      </c>
      <c r="AC12" s="108">
        <v>0</v>
      </c>
      <c r="AD12" s="112">
        <v>0</v>
      </c>
    </row>
    <row r="13" spans="1:30" ht="19.5" customHeight="1">
      <c r="A13" s="108" t="s">
        <v>99</v>
      </c>
      <c r="B13" s="108" t="s">
        <v>105</v>
      </c>
      <c r="C13" s="132" t="s">
        <v>93</v>
      </c>
      <c r="D13" s="33" t="s">
        <v>89</v>
      </c>
      <c r="E13" s="33" t="s">
        <v>108</v>
      </c>
      <c r="F13" s="110">
        <f t="shared" si="0"/>
        <v>24322900</v>
      </c>
      <c r="G13" s="115">
        <f t="shared" si="1"/>
        <v>24322900</v>
      </c>
      <c r="H13" s="108">
        <v>0</v>
      </c>
      <c r="I13" s="108">
        <v>0</v>
      </c>
      <c r="J13" s="108">
        <v>24322900</v>
      </c>
      <c r="K13" s="108">
        <v>0</v>
      </c>
      <c r="L13" s="108">
        <v>0</v>
      </c>
      <c r="M13" s="108">
        <v>0</v>
      </c>
      <c r="N13" s="108">
        <v>0</v>
      </c>
      <c r="O13" s="108">
        <v>0</v>
      </c>
      <c r="P13" s="108">
        <v>0</v>
      </c>
      <c r="Q13" s="108">
        <v>0</v>
      </c>
      <c r="R13" s="108">
        <v>0</v>
      </c>
      <c r="S13" s="108">
        <v>0</v>
      </c>
      <c r="T13" s="108">
        <v>0</v>
      </c>
      <c r="U13" s="112">
        <v>0</v>
      </c>
      <c r="V13" s="110">
        <v>0</v>
      </c>
      <c r="W13" s="115">
        <v>0</v>
      </c>
      <c r="X13" s="108">
        <f t="shared" si="2"/>
        <v>0</v>
      </c>
      <c r="Y13" s="108" t="s">
        <v>56</v>
      </c>
      <c r="Z13" s="112" t="s">
        <v>56</v>
      </c>
      <c r="AA13" s="108">
        <v>0</v>
      </c>
      <c r="AB13" s="108">
        <v>0</v>
      </c>
      <c r="AC13" s="108">
        <v>0</v>
      </c>
      <c r="AD13" s="112">
        <v>0</v>
      </c>
    </row>
    <row r="14" spans="1:30" ht="19.5" customHeight="1">
      <c r="A14" s="108" t="s">
        <v>56</v>
      </c>
      <c r="B14" s="108" t="s">
        <v>56</v>
      </c>
      <c r="C14" s="132" t="s">
        <v>56</v>
      </c>
      <c r="D14" s="33" t="s">
        <v>111</v>
      </c>
      <c r="E14" s="33" t="s">
        <v>112</v>
      </c>
      <c r="F14" s="110">
        <f t="shared" si="0"/>
        <v>800000</v>
      </c>
      <c r="G14" s="115">
        <f t="shared" si="1"/>
        <v>800000</v>
      </c>
      <c r="H14" s="108">
        <v>0</v>
      </c>
      <c r="I14" s="108">
        <v>0</v>
      </c>
      <c r="J14" s="108">
        <v>800000</v>
      </c>
      <c r="K14" s="108">
        <v>0</v>
      </c>
      <c r="L14" s="108">
        <v>0</v>
      </c>
      <c r="M14" s="108">
        <v>0</v>
      </c>
      <c r="N14" s="108">
        <v>0</v>
      </c>
      <c r="O14" s="108">
        <v>0</v>
      </c>
      <c r="P14" s="108">
        <v>0</v>
      </c>
      <c r="Q14" s="108">
        <v>0</v>
      </c>
      <c r="R14" s="108">
        <v>0</v>
      </c>
      <c r="S14" s="108">
        <v>0</v>
      </c>
      <c r="T14" s="108">
        <v>0</v>
      </c>
      <c r="U14" s="112">
        <v>0</v>
      </c>
      <c r="V14" s="110">
        <v>0</v>
      </c>
      <c r="W14" s="115">
        <v>0</v>
      </c>
      <c r="X14" s="108">
        <f t="shared" si="2"/>
        <v>0</v>
      </c>
      <c r="Y14" s="108" t="s">
        <v>56</v>
      </c>
      <c r="Z14" s="112" t="s">
        <v>56</v>
      </c>
      <c r="AA14" s="108">
        <v>0</v>
      </c>
      <c r="AB14" s="108">
        <v>0</v>
      </c>
      <c r="AC14" s="108">
        <v>0</v>
      </c>
      <c r="AD14" s="112">
        <v>0</v>
      </c>
    </row>
    <row r="15" spans="1:30" ht="19.5" customHeight="1">
      <c r="A15" s="108" t="s">
        <v>99</v>
      </c>
      <c r="B15" s="108" t="s">
        <v>96</v>
      </c>
      <c r="C15" s="132" t="s">
        <v>103</v>
      </c>
      <c r="D15" s="33" t="s">
        <v>113</v>
      </c>
      <c r="E15" s="33" t="s">
        <v>114</v>
      </c>
      <c r="F15" s="110">
        <f t="shared" si="0"/>
        <v>800000</v>
      </c>
      <c r="G15" s="115">
        <f t="shared" si="1"/>
        <v>800000</v>
      </c>
      <c r="H15" s="108">
        <v>0</v>
      </c>
      <c r="I15" s="108">
        <v>0</v>
      </c>
      <c r="J15" s="108">
        <v>800000</v>
      </c>
      <c r="K15" s="108">
        <v>0</v>
      </c>
      <c r="L15" s="108">
        <v>0</v>
      </c>
      <c r="M15" s="108">
        <v>0</v>
      </c>
      <c r="N15" s="108">
        <v>0</v>
      </c>
      <c r="O15" s="108">
        <v>0</v>
      </c>
      <c r="P15" s="108">
        <v>0</v>
      </c>
      <c r="Q15" s="108">
        <v>0</v>
      </c>
      <c r="R15" s="108">
        <v>0</v>
      </c>
      <c r="S15" s="108">
        <v>0</v>
      </c>
      <c r="T15" s="108">
        <v>0</v>
      </c>
      <c r="U15" s="112">
        <v>0</v>
      </c>
      <c r="V15" s="110">
        <v>0</v>
      </c>
      <c r="W15" s="115">
        <v>0</v>
      </c>
      <c r="X15" s="108">
        <f t="shared" si="2"/>
        <v>0</v>
      </c>
      <c r="Y15" s="108" t="s">
        <v>56</v>
      </c>
      <c r="Z15" s="112" t="s">
        <v>56</v>
      </c>
      <c r="AA15" s="108">
        <v>0</v>
      </c>
      <c r="AB15" s="108">
        <v>0</v>
      </c>
      <c r="AC15" s="108">
        <v>0</v>
      </c>
      <c r="AD15" s="112">
        <v>0</v>
      </c>
    </row>
    <row r="16" spans="1:30" ht="19.5" customHeight="1">
      <c r="A16" s="108" t="s">
        <v>56</v>
      </c>
      <c r="B16" s="108" t="s">
        <v>56</v>
      </c>
      <c r="C16" s="132" t="s">
        <v>56</v>
      </c>
      <c r="D16" s="33" t="s">
        <v>125</v>
      </c>
      <c r="E16" s="33" t="s">
        <v>126</v>
      </c>
      <c r="F16" s="110">
        <f t="shared" si="0"/>
        <v>419000</v>
      </c>
      <c r="G16" s="115">
        <f t="shared" si="1"/>
        <v>419000</v>
      </c>
      <c r="H16" s="108">
        <v>0</v>
      </c>
      <c r="I16" s="108">
        <v>19000</v>
      </c>
      <c r="J16" s="108">
        <v>400000</v>
      </c>
      <c r="K16" s="108">
        <v>0</v>
      </c>
      <c r="L16" s="108">
        <v>0</v>
      </c>
      <c r="M16" s="108">
        <v>0</v>
      </c>
      <c r="N16" s="108">
        <v>0</v>
      </c>
      <c r="O16" s="108">
        <v>0</v>
      </c>
      <c r="P16" s="108">
        <v>0</v>
      </c>
      <c r="Q16" s="108">
        <v>0</v>
      </c>
      <c r="R16" s="108">
        <v>0</v>
      </c>
      <c r="S16" s="108">
        <v>0</v>
      </c>
      <c r="T16" s="108">
        <v>0</v>
      </c>
      <c r="U16" s="112">
        <v>0</v>
      </c>
      <c r="V16" s="110">
        <v>0</v>
      </c>
      <c r="W16" s="115">
        <v>0</v>
      </c>
      <c r="X16" s="108">
        <f t="shared" si="2"/>
        <v>0</v>
      </c>
      <c r="Y16" s="108" t="s">
        <v>56</v>
      </c>
      <c r="Z16" s="112" t="s">
        <v>56</v>
      </c>
      <c r="AA16" s="108">
        <v>0</v>
      </c>
      <c r="AB16" s="108">
        <v>0</v>
      </c>
      <c r="AC16" s="108">
        <v>0</v>
      </c>
      <c r="AD16" s="112">
        <v>0</v>
      </c>
    </row>
    <row r="17" spans="1:30" ht="19.5" customHeight="1">
      <c r="A17" s="108" t="s">
        <v>99</v>
      </c>
      <c r="B17" s="108" t="s">
        <v>97</v>
      </c>
      <c r="C17" s="132" t="s">
        <v>93</v>
      </c>
      <c r="D17" s="33" t="s">
        <v>127</v>
      </c>
      <c r="E17" s="33" t="s">
        <v>102</v>
      </c>
      <c r="F17" s="110">
        <f t="shared" si="0"/>
        <v>419000</v>
      </c>
      <c r="G17" s="115">
        <f t="shared" si="1"/>
        <v>419000</v>
      </c>
      <c r="H17" s="108">
        <v>0</v>
      </c>
      <c r="I17" s="108">
        <v>19000</v>
      </c>
      <c r="J17" s="108">
        <v>400000</v>
      </c>
      <c r="K17" s="108">
        <v>0</v>
      </c>
      <c r="L17" s="108">
        <v>0</v>
      </c>
      <c r="M17" s="108">
        <v>0</v>
      </c>
      <c r="N17" s="108">
        <v>0</v>
      </c>
      <c r="O17" s="108">
        <v>0</v>
      </c>
      <c r="P17" s="108">
        <v>0</v>
      </c>
      <c r="Q17" s="108">
        <v>0</v>
      </c>
      <c r="R17" s="108">
        <v>0</v>
      </c>
      <c r="S17" s="108">
        <v>0</v>
      </c>
      <c r="T17" s="108">
        <v>0</v>
      </c>
      <c r="U17" s="112">
        <v>0</v>
      </c>
      <c r="V17" s="110">
        <v>0</v>
      </c>
      <c r="W17" s="115">
        <v>0</v>
      </c>
      <c r="X17" s="108">
        <f t="shared" si="2"/>
        <v>0</v>
      </c>
      <c r="Y17" s="108" t="s">
        <v>56</v>
      </c>
      <c r="Z17" s="112" t="s">
        <v>56</v>
      </c>
      <c r="AA17" s="108">
        <v>0</v>
      </c>
      <c r="AB17" s="108">
        <v>0</v>
      </c>
      <c r="AC17" s="108">
        <v>0</v>
      </c>
      <c r="AD17" s="112">
        <v>0</v>
      </c>
    </row>
  </sheetData>
  <sheetProtection/>
  <mergeCells count="33">
    <mergeCell ref="O5:O6"/>
    <mergeCell ref="A4:E4"/>
    <mergeCell ref="F4:F6"/>
    <mergeCell ref="A5:C5"/>
    <mergeCell ref="I5:I6"/>
    <mergeCell ref="J5:J6"/>
    <mergeCell ref="K5:K6"/>
    <mergeCell ref="L5:L6"/>
    <mergeCell ref="M5:M6"/>
    <mergeCell ref="N5:N6"/>
    <mergeCell ref="Q5:Q6"/>
    <mergeCell ref="P5:P6"/>
    <mergeCell ref="X4:AD4"/>
    <mergeCell ref="A2:AD2"/>
    <mergeCell ref="G4:W4"/>
    <mergeCell ref="A3:N3"/>
    <mergeCell ref="D5:D6"/>
    <mergeCell ref="E5:E6"/>
    <mergeCell ref="G5:G6"/>
    <mergeCell ref="H5:H6"/>
    <mergeCell ref="S5:S6"/>
    <mergeCell ref="T5:T6"/>
    <mergeCell ref="R5:R6"/>
    <mergeCell ref="V5:V6"/>
    <mergeCell ref="U5:U6"/>
    <mergeCell ref="X5:X6"/>
    <mergeCell ref="AC5:AC6"/>
    <mergeCell ref="AA5:AA6"/>
    <mergeCell ref="AB5:AB6"/>
    <mergeCell ref="AD5:AD6"/>
    <mergeCell ref="Z5:Z6"/>
    <mergeCell ref="W5:W6"/>
    <mergeCell ref="Y5:Y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.16015625" style="0" customWidth="1"/>
    <col min="2" max="3" width="4.33203125" style="0" customWidth="1"/>
    <col min="4" max="4" width="17.5" style="0" customWidth="1"/>
    <col min="5" max="5" width="60" style="0" customWidth="1"/>
    <col min="6" max="6" width="24.16015625" style="0" customWidth="1"/>
  </cols>
  <sheetData>
    <row r="1" spans="1:6" ht="12.75" customHeight="1">
      <c r="A1" s="35"/>
      <c r="B1" s="36"/>
      <c r="C1" s="36"/>
      <c r="D1" s="36"/>
      <c r="E1" s="36"/>
      <c r="F1" s="37" t="s">
        <v>355</v>
      </c>
    </row>
    <row r="2" spans="1:6" ht="22.5" customHeight="1">
      <c r="A2" s="269" t="s">
        <v>356</v>
      </c>
      <c r="B2" s="269"/>
      <c r="C2" s="269"/>
      <c r="D2" s="269"/>
      <c r="E2" s="269"/>
      <c r="F2" s="269"/>
    </row>
    <row r="3" spans="1:6" ht="12.75" customHeight="1">
      <c r="A3" s="270" t="s">
        <v>5</v>
      </c>
      <c r="B3" s="270"/>
      <c r="C3" s="270"/>
      <c r="D3" s="270"/>
      <c r="E3" s="270"/>
      <c r="F3" s="37" t="s">
        <v>6</v>
      </c>
    </row>
    <row r="4" spans="1:6" ht="21.75" customHeight="1">
      <c r="A4" s="245" t="s">
        <v>62</v>
      </c>
      <c r="B4" s="246"/>
      <c r="C4" s="248"/>
      <c r="D4" s="265" t="s">
        <v>185</v>
      </c>
      <c r="E4" s="267" t="s">
        <v>357</v>
      </c>
      <c r="F4" s="226" t="s">
        <v>358</v>
      </c>
    </row>
    <row r="5" spans="1:6" ht="21.75" customHeight="1">
      <c r="A5" s="133" t="s">
        <v>73</v>
      </c>
      <c r="B5" s="133" t="s">
        <v>74</v>
      </c>
      <c r="C5" s="133" t="s">
        <v>75</v>
      </c>
      <c r="D5" s="266"/>
      <c r="E5" s="268"/>
      <c r="F5" s="226"/>
    </row>
    <row r="6" spans="1:6" ht="21.75" customHeight="1">
      <c r="A6" s="134" t="s">
        <v>56</v>
      </c>
      <c r="B6" s="134" t="s">
        <v>56</v>
      </c>
      <c r="C6" s="134" t="s">
        <v>56</v>
      </c>
      <c r="D6" s="135" t="s">
        <v>56</v>
      </c>
      <c r="E6" s="136" t="s">
        <v>65</v>
      </c>
      <c r="F6" s="137">
        <v>80550499.2</v>
      </c>
    </row>
    <row r="7" spans="1:6" ht="21.75" customHeight="1">
      <c r="A7" s="134" t="s">
        <v>56</v>
      </c>
      <c r="B7" s="134" t="s">
        <v>56</v>
      </c>
      <c r="C7" s="134" t="s">
        <v>56</v>
      </c>
      <c r="D7" s="135" t="s">
        <v>56</v>
      </c>
      <c r="E7" s="136" t="s">
        <v>84</v>
      </c>
      <c r="F7" s="137">
        <v>80550499.2</v>
      </c>
    </row>
    <row r="8" spans="1:6" ht="21.75" customHeight="1">
      <c r="A8" s="134" t="s">
        <v>56</v>
      </c>
      <c r="B8" s="134" t="s">
        <v>56</v>
      </c>
      <c r="C8" s="134" t="s">
        <v>56</v>
      </c>
      <c r="D8" s="135" t="s">
        <v>85</v>
      </c>
      <c r="E8" s="136" t="s">
        <v>86</v>
      </c>
      <c r="F8" s="137">
        <v>71948806</v>
      </c>
    </row>
    <row r="9" spans="1:6" ht="21.75" customHeight="1">
      <c r="A9" s="134" t="s">
        <v>99</v>
      </c>
      <c r="B9" s="134" t="s">
        <v>105</v>
      </c>
      <c r="C9" s="134" t="s">
        <v>97</v>
      </c>
      <c r="D9" s="135" t="s">
        <v>89</v>
      </c>
      <c r="E9" s="136" t="s">
        <v>359</v>
      </c>
      <c r="F9" s="137">
        <v>656250</v>
      </c>
    </row>
    <row r="10" spans="1:6" ht="21.75" customHeight="1">
      <c r="A10" s="134" t="s">
        <v>99</v>
      </c>
      <c r="B10" s="134" t="s">
        <v>105</v>
      </c>
      <c r="C10" s="134" t="s">
        <v>97</v>
      </c>
      <c r="D10" s="135" t="s">
        <v>89</v>
      </c>
      <c r="E10" s="136" t="s">
        <v>360</v>
      </c>
      <c r="F10" s="137">
        <v>2876900</v>
      </c>
    </row>
    <row r="11" spans="1:6" ht="21.75" customHeight="1">
      <c r="A11" s="134" t="s">
        <v>99</v>
      </c>
      <c r="B11" s="134" t="s">
        <v>105</v>
      </c>
      <c r="C11" s="134" t="s">
        <v>93</v>
      </c>
      <c r="D11" s="135" t="s">
        <v>89</v>
      </c>
      <c r="E11" s="136" t="s">
        <v>361</v>
      </c>
      <c r="F11" s="137">
        <v>242000</v>
      </c>
    </row>
    <row r="12" spans="1:6" ht="21.75" customHeight="1">
      <c r="A12" s="134" t="s">
        <v>99</v>
      </c>
      <c r="B12" s="134" t="s">
        <v>97</v>
      </c>
      <c r="C12" s="134" t="s">
        <v>93</v>
      </c>
      <c r="D12" s="135" t="s">
        <v>89</v>
      </c>
      <c r="E12" s="136" t="s">
        <v>362</v>
      </c>
      <c r="F12" s="137">
        <v>3500000</v>
      </c>
    </row>
    <row r="13" spans="1:6" ht="21.75" customHeight="1">
      <c r="A13" s="134" t="s">
        <v>99</v>
      </c>
      <c r="B13" s="134" t="s">
        <v>105</v>
      </c>
      <c r="C13" s="134" t="s">
        <v>93</v>
      </c>
      <c r="D13" s="135" t="s">
        <v>89</v>
      </c>
      <c r="E13" s="136" t="s">
        <v>363</v>
      </c>
      <c r="F13" s="137">
        <v>22400000</v>
      </c>
    </row>
    <row r="14" spans="1:6" ht="21.75" customHeight="1">
      <c r="A14" s="134" t="s">
        <v>99</v>
      </c>
      <c r="B14" s="134" t="s">
        <v>105</v>
      </c>
      <c r="C14" s="134" t="s">
        <v>93</v>
      </c>
      <c r="D14" s="135" t="s">
        <v>89</v>
      </c>
      <c r="E14" s="136" t="s">
        <v>364</v>
      </c>
      <c r="F14" s="137">
        <v>1922900</v>
      </c>
    </row>
    <row r="15" spans="1:6" ht="21.75" customHeight="1">
      <c r="A15" s="134" t="s">
        <v>99</v>
      </c>
      <c r="B15" s="134" t="s">
        <v>105</v>
      </c>
      <c r="C15" s="134" t="s">
        <v>93</v>
      </c>
      <c r="D15" s="135" t="s">
        <v>89</v>
      </c>
      <c r="E15" s="136" t="s">
        <v>365</v>
      </c>
      <c r="F15" s="137">
        <v>487410</v>
      </c>
    </row>
    <row r="16" spans="1:6" ht="21.75" customHeight="1">
      <c r="A16" s="134" t="s">
        <v>99</v>
      </c>
      <c r="B16" s="134" t="s">
        <v>105</v>
      </c>
      <c r="C16" s="134" t="s">
        <v>97</v>
      </c>
      <c r="D16" s="135" t="s">
        <v>89</v>
      </c>
      <c r="E16" s="136" t="s">
        <v>366</v>
      </c>
      <c r="F16" s="137">
        <v>2500000</v>
      </c>
    </row>
    <row r="17" spans="1:6" ht="21.75" customHeight="1">
      <c r="A17" s="134" t="s">
        <v>99</v>
      </c>
      <c r="B17" s="134" t="s">
        <v>97</v>
      </c>
      <c r="C17" s="134" t="s">
        <v>93</v>
      </c>
      <c r="D17" s="135" t="s">
        <v>89</v>
      </c>
      <c r="E17" s="136" t="s">
        <v>367</v>
      </c>
      <c r="F17" s="137">
        <v>1431940</v>
      </c>
    </row>
    <row r="18" spans="1:6" ht="21.75" customHeight="1">
      <c r="A18" s="134" t="s">
        <v>99</v>
      </c>
      <c r="B18" s="134" t="s">
        <v>97</v>
      </c>
      <c r="C18" s="134" t="s">
        <v>88</v>
      </c>
      <c r="D18" s="135" t="s">
        <v>89</v>
      </c>
      <c r="E18" s="136" t="s">
        <v>368</v>
      </c>
      <c r="F18" s="137">
        <v>750000</v>
      </c>
    </row>
    <row r="19" spans="1:6" ht="21.75" customHeight="1">
      <c r="A19" s="134" t="s">
        <v>99</v>
      </c>
      <c r="B19" s="134" t="s">
        <v>103</v>
      </c>
      <c r="C19" s="134" t="s">
        <v>93</v>
      </c>
      <c r="D19" s="135" t="s">
        <v>89</v>
      </c>
      <c r="E19" s="136" t="s">
        <v>369</v>
      </c>
      <c r="F19" s="137">
        <v>1440000</v>
      </c>
    </row>
    <row r="20" spans="1:6" ht="21.75" customHeight="1">
      <c r="A20" s="134" t="s">
        <v>99</v>
      </c>
      <c r="B20" s="134" t="s">
        <v>105</v>
      </c>
      <c r="C20" s="134" t="s">
        <v>103</v>
      </c>
      <c r="D20" s="135" t="s">
        <v>89</v>
      </c>
      <c r="E20" s="136" t="s">
        <v>370</v>
      </c>
      <c r="F20" s="137">
        <v>9566066</v>
      </c>
    </row>
    <row r="21" spans="1:6" ht="21.75" customHeight="1">
      <c r="A21" s="134" t="s">
        <v>99</v>
      </c>
      <c r="B21" s="134" t="s">
        <v>103</v>
      </c>
      <c r="C21" s="134" t="s">
        <v>93</v>
      </c>
      <c r="D21" s="135" t="s">
        <v>89</v>
      </c>
      <c r="E21" s="136" t="s">
        <v>371</v>
      </c>
      <c r="F21" s="137">
        <v>1600000</v>
      </c>
    </row>
    <row r="22" spans="1:6" ht="21.75" customHeight="1">
      <c r="A22" s="134" t="s">
        <v>99</v>
      </c>
      <c r="B22" s="134" t="s">
        <v>105</v>
      </c>
      <c r="C22" s="134" t="s">
        <v>93</v>
      </c>
      <c r="D22" s="135" t="s">
        <v>89</v>
      </c>
      <c r="E22" s="136" t="s">
        <v>372</v>
      </c>
      <c r="F22" s="137">
        <v>3150140</v>
      </c>
    </row>
    <row r="23" spans="1:6" ht="21.75" customHeight="1">
      <c r="A23" s="134" t="s">
        <v>99</v>
      </c>
      <c r="B23" s="134" t="s">
        <v>105</v>
      </c>
      <c r="C23" s="134" t="s">
        <v>93</v>
      </c>
      <c r="D23" s="135" t="s">
        <v>89</v>
      </c>
      <c r="E23" s="136" t="s">
        <v>373</v>
      </c>
      <c r="F23" s="137">
        <v>12000000</v>
      </c>
    </row>
    <row r="24" spans="1:6" ht="21.75" customHeight="1">
      <c r="A24" s="134" t="s">
        <v>99</v>
      </c>
      <c r="B24" s="134" t="s">
        <v>97</v>
      </c>
      <c r="C24" s="134" t="s">
        <v>93</v>
      </c>
      <c r="D24" s="135" t="s">
        <v>89</v>
      </c>
      <c r="E24" s="136" t="s">
        <v>374</v>
      </c>
      <c r="F24" s="137">
        <v>2998200</v>
      </c>
    </row>
    <row r="25" spans="1:6" ht="21.75" customHeight="1">
      <c r="A25" s="134" t="s">
        <v>99</v>
      </c>
      <c r="B25" s="134" t="s">
        <v>105</v>
      </c>
      <c r="C25" s="134" t="s">
        <v>97</v>
      </c>
      <c r="D25" s="135" t="s">
        <v>89</v>
      </c>
      <c r="E25" s="136" t="s">
        <v>375</v>
      </c>
      <c r="F25" s="137">
        <v>4427000</v>
      </c>
    </row>
    <row r="26" spans="1:6" ht="21.75" customHeight="1">
      <c r="A26" s="134" t="s">
        <v>56</v>
      </c>
      <c r="B26" s="134" t="s">
        <v>56</v>
      </c>
      <c r="C26" s="134" t="s">
        <v>56</v>
      </c>
      <c r="D26" s="135" t="s">
        <v>111</v>
      </c>
      <c r="E26" s="136" t="s">
        <v>112</v>
      </c>
      <c r="F26" s="137">
        <v>2880500</v>
      </c>
    </row>
    <row r="27" spans="1:6" ht="21.75" customHeight="1">
      <c r="A27" s="134" t="s">
        <v>99</v>
      </c>
      <c r="B27" s="134" t="s">
        <v>96</v>
      </c>
      <c r="C27" s="134" t="s">
        <v>103</v>
      </c>
      <c r="D27" s="135" t="s">
        <v>113</v>
      </c>
      <c r="E27" s="136" t="s">
        <v>376</v>
      </c>
      <c r="F27" s="137">
        <v>150000</v>
      </c>
    </row>
    <row r="28" spans="1:6" ht="21.75" customHeight="1">
      <c r="A28" s="134" t="s">
        <v>99</v>
      </c>
      <c r="B28" s="134" t="s">
        <v>96</v>
      </c>
      <c r="C28" s="134" t="s">
        <v>103</v>
      </c>
      <c r="D28" s="135" t="s">
        <v>113</v>
      </c>
      <c r="E28" s="136" t="s">
        <v>374</v>
      </c>
      <c r="F28" s="137">
        <v>1930500</v>
      </c>
    </row>
    <row r="29" spans="1:6" ht="21.75" customHeight="1">
      <c r="A29" s="134" t="s">
        <v>99</v>
      </c>
      <c r="B29" s="134" t="s">
        <v>96</v>
      </c>
      <c r="C29" s="134" t="s">
        <v>103</v>
      </c>
      <c r="D29" s="135" t="s">
        <v>113</v>
      </c>
      <c r="E29" s="136" t="s">
        <v>377</v>
      </c>
      <c r="F29" s="137">
        <v>800000</v>
      </c>
    </row>
    <row r="30" spans="1:6" ht="21.75" customHeight="1">
      <c r="A30" s="134" t="s">
        <v>56</v>
      </c>
      <c r="B30" s="134" t="s">
        <v>56</v>
      </c>
      <c r="C30" s="134" t="s">
        <v>56</v>
      </c>
      <c r="D30" s="135" t="s">
        <v>115</v>
      </c>
      <c r="E30" s="136" t="s">
        <v>116</v>
      </c>
      <c r="F30" s="137">
        <v>2043893.2</v>
      </c>
    </row>
    <row r="31" spans="1:6" ht="21.75" customHeight="1">
      <c r="A31" s="134" t="s">
        <v>99</v>
      </c>
      <c r="B31" s="134" t="s">
        <v>103</v>
      </c>
      <c r="C31" s="134" t="s">
        <v>93</v>
      </c>
      <c r="D31" s="135" t="s">
        <v>117</v>
      </c>
      <c r="E31" s="136" t="s">
        <v>378</v>
      </c>
      <c r="F31" s="137">
        <v>261793.2</v>
      </c>
    </row>
    <row r="32" spans="1:6" ht="21.75" customHeight="1">
      <c r="A32" s="134" t="s">
        <v>99</v>
      </c>
      <c r="B32" s="134" t="s">
        <v>103</v>
      </c>
      <c r="C32" s="134" t="s">
        <v>93</v>
      </c>
      <c r="D32" s="135" t="s">
        <v>117</v>
      </c>
      <c r="E32" s="136" t="s">
        <v>374</v>
      </c>
      <c r="F32" s="137">
        <v>1782100</v>
      </c>
    </row>
    <row r="33" spans="1:6" ht="21.75" customHeight="1">
      <c r="A33" s="134" t="s">
        <v>56</v>
      </c>
      <c r="B33" s="134" t="s">
        <v>56</v>
      </c>
      <c r="C33" s="134" t="s">
        <v>56</v>
      </c>
      <c r="D33" s="135" t="s">
        <v>120</v>
      </c>
      <c r="E33" s="136" t="s">
        <v>121</v>
      </c>
      <c r="F33" s="137">
        <v>496800</v>
      </c>
    </row>
    <row r="34" spans="1:6" ht="21.75" customHeight="1">
      <c r="A34" s="134" t="s">
        <v>99</v>
      </c>
      <c r="B34" s="134" t="s">
        <v>103</v>
      </c>
      <c r="C34" s="134" t="s">
        <v>123</v>
      </c>
      <c r="D34" s="135" t="s">
        <v>122</v>
      </c>
      <c r="E34" s="136" t="s">
        <v>374</v>
      </c>
      <c r="F34" s="137">
        <v>496800</v>
      </c>
    </row>
    <row r="35" spans="1:6" ht="21.75" customHeight="1">
      <c r="A35" s="134" t="s">
        <v>56</v>
      </c>
      <c r="B35" s="134" t="s">
        <v>56</v>
      </c>
      <c r="C35" s="134" t="s">
        <v>56</v>
      </c>
      <c r="D35" s="135" t="s">
        <v>125</v>
      </c>
      <c r="E35" s="136" t="s">
        <v>126</v>
      </c>
      <c r="F35" s="137">
        <v>3180500</v>
      </c>
    </row>
    <row r="36" spans="1:6" ht="21.75" customHeight="1">
      <c r="A36" s="134" t="s">
        <v>99</v>
      </c>
      <c r="B36" s="134" t="s">
        <v>97</v>
      </c>
      <c r="C36" s="134" t="s">
        <v>93</v>
      </c>
      <c r="D36" s="135" t="s">
        <v>127</v>
      </c>
      <c r="E36" s="136" t="s">
        <v>379</v>
      </c>
      <c r="F36" s="137">
        <v>1075000</v>
      </c>
    </row>
    <row r="37" spans="1:6" ht="21.75" customHeight="1">
      <c r="A37" s="134" t="s">
        <v>99</v>
      </c>
      <c r="B37" s="134" t="s">
        <v>97</v>
      </c>
      <c r="C37" s="134" t="s">
        <v>93</v>
      </c>
      <c r="D37" s="135" t="s">
        <v>127</v>
      </c>
      <c r="E37" s="136" t="s">
        <v>380</v>
      </c>
      <c r="F37" s="137">
        <v>150000</v>
      </c>
    </row>
    <row r="38" spans="1:6" ht="21.75" customHeight="1">
      <c r="A38" s="134" t="s">
        <v>99</v>
      </c>
      <c r="B38" s="134" t="s">
        <v>97</v>
      </c>
      <c r="C38" s="134" t="s">
        <v>93</v>
      </c>
      <c r="D38" s="135" t="s">
        <v>127</v>
      </c>
      <c r="E38" s="136" t="s">
        <v>361</v>
      </c>
      <c r="F38" s="137">
        <v>100000</v>
      </c>
    </row>
    <row r="39" spans="1:6" ht="21.75" customHeight="1">
      <c r="A39" s="134" t="s">
        <v>99</v>
      </c>
      <c r="B39" s="134" t="s">
        <v>97</v>
      </c>
      <c r="C39" s="134" t="s">
        <v>93</v>
      </c>
      <c r="D39" s="135" t="s">
        <v>127</v>
      </c>
      <c r="E39" s="136" t="s">
        <v>381</v>
      </c>
      <c r="F39" s="137">
        <v>1500000</v>
      </c>
    </row>
    <row r="40" spans="1:6" ht="21.75" customHeight="1">
      <c r="A40" s="134" t="s">
        <v>99</v>
      </c>
      <c r="B40" s="134" t="s">
        <v>97</v>
      </c>
      <c r="C40" s="134" t="s">
        <v>93</v>
      </c>
      <c r="D40" s="135" t="s">
        <v>127</v>
      </c>
      <c r="E40" s="136" t="s">
        <v>374</v>
      </c>
      <c r="F40" s="137">
        <v>355500</v>
      </c>
    </row>
  </sheetData>
  <sheetProtection/>
  <mergeCells count="6">
    <mergeCell ref="D4:D5"/>
    <mergeCell ref="E4:E5"/>
    <mergeCell ref="F4:F5"/>
    <mergeCell ref="A2:F2"/>
    <mergeCell ref="A4:C4"/>
    <mergeCell ref="A3:E3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&amp;C第&amp;P页 共&amp;N页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</cols>
  <sheetData>
    <row r="1" spans="1:8" ht="24.75" customHeight="1">
      <c r="A1" s="11"/>
      <c r="B1" s="9"/>
      <c r="C1" s="20"/>
      <c r="D1" s="20"/>
      <c r="E1" s="20"/>
      <c r="F1" s="9"/>
      <c r="G1" s="9"/>
      <c r="H1" s="10" t="s">
        <v>382</v>
      </c>
    </row>
    <row r="2" spans="1:8" ht="24.75" customHeight="1">
      <c r="A2" s="172" t="s">
        <v>383</v>
      </c>
      <c r="B2" s="172"/>
      <c r="C2" s="172"/>
      <c r="D2" s="172"/>
      <c r="E2" s="172"/>
      <c r="F2" s="172"/>
      <c r="G2" s="172"/>
      <c r="H2" s="172"/>
    </row>
    <row r="3" spans="1:8" ht="24.75" customHeight="1">
      <c r="A3" s="11" t="s">
        <v>56</v>
      </c>
      <c r="B3" s="11"/>
      <c r="C3" s="21"/>
      <c r="D3" s="21"/>
      <c r="E3" s="21"/>
      <c r="F3" s="20"/>
      <c r="G3" s="20"/>
      <c r="H3" s="22" t="s">
        <v>6</v>
      </c>
    </row>
    <row r="4" spans="1:8" ht="21.75" customHeight="1">
      <c r="A4" s="274" t="s">
        <v>130</v>
      </c>
      <c r="B4" s="275"/>
      <c r="C4" s="275"/>
      <c r="D4" s="275"/>
      <c r="E4" s="276"/>
      <c r="F4" s="271" t="s">
        <v>65</v>
      </c>
      <c r="G4" s="272" t="s">
        <v>131</v>
      </c>
      <c r="H4" s="273" t="s">
        <v>132</v>
      </c>
    </row>
    <row r="5" spans="1:8" ht="47.25" customHeight="1">
      <c r="A5" s="138" t="s">
        <v>73</v>
      </c>
      <c r="B5" s="138" t="s">
        <v>74</v>
      </c>
      <c r="C5" s="138" t="s">
        <v>75</v>
      </c>
      <c r="D5" s="138" t="s">
        <v>63</v>
      </c>
      <c r="E5" s="138" t="s">
        <v>64</v>
      </c>
      <c r="F5" s="272"/>
      <c r="G5" s="272"/>
      <c r="H5" s="273"/>
    </row>
    <row r="6" spans="1:8" ht="24.75" customHeight="1">
      <c r="A6" s="139" t="s">
        <v>56</v>
      </c>
      <c r="B6" s="140" t="s">
        <v>56</v>
      </c>
      <c r="C6" s="141" t="s">
        <v>56</v>
      </c>
      <c r="D6" s="142" t="s">
        <v>56</v>
      </c>
      <c r="E6" s="143" t="s">
        <v>56</v>
      </c>
      <c r="F6" s="144">
        <f aca="true" t="shared" si="0" ref="F6:F15">SUM(G6:H6)</f>
        <v>0</v>
      </c>
      <c r="G6" s="145" t="s">
        <v>56</v>
      </c>
      <c r="H6" s="146" t="s">
        <v>56</v>
      </c>
    </row>
    <row r="7" spans="1:8" ht="24.75" customHeight="1">
      <c r="A7" s="139" t="s">
        <v>56</v>
      </c>
      <c r="B7" s="140" t="s">
        <v>56</v>
      </c>
      <c r="C7" s="141" t="s">
        <v>56</v>
      </c>
      <c r="D7" s="142" t="s">
        <v>56</v>
      </c>
      <c r="E7" s="143" t="s">
        <v>56</v>
      </c>
      <c r="F7" s="144">
        <f t="shared" si="0"/>
        <v>0</v>
      </c>
      <c r="G7" s="145" t="s">
        <v>56</v>
      </c>
      <c r="H7" s="146" t="s">
        <v>56</v>
      </c>
    </row>
    <row r="8" spans="1:8" ht="24.75" customHeight="1">
      <c r="A8" s="139" t="s">
        <v>56</v>
      </c>
      <c r="B8" s="140" t="s">
        <v>56</v>
      </c>
      <c r="C8" s="141" t="s">
        <v>56</v>
      </c>
      <c r="D8" s="142" t="s">
        <v>56</v>
      </c>
      <c r="E8" s="143" t="s">
        <v>56</v>
      </c>
      <c r="F8" s="144">
        <f t="shared" si="0"/>
        <v>0</v>
      </c>
      <c r="G8" s="145" t="s">
        <v>56</v>
      </c>
      <c r="H8" s="146" t="s">
        <v>56</v>
      </c>
    </row>
    <row r="9" spans="1:8" ht="24.75" customHeight="1">
      <c r="A9" s="139" t="s">
        <v>56</v>
      </c>
      <c r="B9" s="140" t="s">
        <v>56</v>
      </c>
      <c r="C9" s="141" t="s">
        <v>56</v>
      </c>
      <c r="D9" s="142" t="s">
        <v>56</v>
      </c>
      <c r="E9" s="143" t="s">
        <v>56</v>
      </c>
      <c r="F9" s="144">
        <f t="shared" si="0"/>
        <v>0</v>
      </c>
      <c r="G9" s="145" t="s">
        <v>56</v>
      </c>
      <c r="H9" s="146" t="s">
        <v>56</v>
      </c>
    </row>
    <row r="10" spans="1:8" ht="24.75" customHeight="1">
      <c r="A10" s="139" t="s">
        <v>56</v>
      </c>
      <c r="B10" s="140" t="s">
        <v>56</v>
      </c>
      <c r="C10" s="141" t="s">
        <v>56</v>
      </c>
      <c r="D10" s="142" t="s">
        <v>56</v>
      </c>
      <c r="E10" s="143" t="s">
        <v>56</v>
      </c>
      <c r="F10" s="144">
        <f t="shared" si="0"/>
        <v>0</v>
      </c>
      <c r="G10" s="145" t="s">
        <v>56</v>
      </c>
      <c r="H10" s="146" t="s">
        <v>56</v>
      </c>
    </row>
    <row r="11" spans="1:8" ht="24.75" customHeight="1">
      <c r="A11" s="139" t="s">
        <v>56</v>
      </c>
      <c r="B11" s="140" t="s">
        <v>56</v>
      </c>
      <c r="C11" s="141" t="s">
        <v>56</v>
      </c>
      <c r="D11" s="142" t="s">
        <v>56</v>
      </c>
      <c r="E11" s="143" t="s">
        <v>56</v>
      </c>
      <c r="F11" s="144">
        <f t="shared" si="0"/>
        <v>0</v>
      </c>
      <c r="G11" s="145" t="s">
        <v>56</v>
      </c>
      <c r="H11" s="146" t="s">
        <v>56</v>
      </c>
    </row>
    <row r="12" spans="1:8" ht="24.75" customHeight="1">
      <c r="A12" s="139" t="s">
        <v>56</v>
      </c>
      <c r="B12" s="140" t="s">
        <v>56</v>
      </c>
      <c r="C12" s="141" t="s">
        <v>56</v>
      </c>
      <c r="D12" s="142" t="s">
        <v>56</v>
      </c>
      <c r="E12" s="143" t="s">
        <v>56</v>
      </c>
      <c r="F12" s="144">
        <f t="shared" si="0"/>
        <v>0</v>
      </c>
      <c r="G12" s="145" t="s">
        <v>56</v>
      </c>
      <c r="H12" s="146" t="s">
        <v>56</v>
      </c>
    </row>
    <row r="13" spans="1:8" ht="24.75" customHeight="1">
      <c r="A13" s="139" t="s">
        <v>56</v>
      </c>
      <c r="B13" s="140" t="s">
        <v>56</v>
      </c>
      <c r="C13" s="141" t="s">
        <v>56</v>
      </c>
      <c r="D13" s="142" t="s">
        <v>56</v>
      </c>
      <c r="E13" s="143" t="s">
        <v>56</v>
      </c>
      <c r="F13" s="144">
        <f t="shared" si="0"/>
        <v>0</v>
      </c>
      <c r="G13" s="145" t="s">
        <v>56</v>
      </c>
      <c r="H13" s="146" t="s">
        <v>56</v>
      </c>
    </row>
    <row r="14" spans="1:8" ht="24.75" customHeight="1">
      <c r="A14" s="139" t="s">
        <v>56</v>
      </c>
      <c r="B14" s="140" t="s">
        <v>56</v>
      </c>
      <c r="C14" s="141" t="s">
        <v>56</v>
      </c>
      <c r="D14" s="142" t="s">
        <v>56</v>
      </c>
      <c r="E14" s="143" t="s">
        <v>56</v>
      </c>
      <c r="F14" s="144">
        <f t="shared" si="0"/>
        <v>0</v>
      </c>
      <c r="G14" s="145" t="s">
        <v>56</v>
      </c>
      <c r="H14" s="146" t="s">
        <v>56</v>
      </c>
    </row>
    <row r="15" spans="1:8" ht="24.75" customHeight="1">
      <c r="A15" s="139" t="s">
        <v>56</v>
      </c>
      <c r="B15" s="140" t="s">
        <v>56</v>
      </c>
      <c r="C15" s="141" t="s">
        <v>56</v>
      </c>
      <c r="D15" s="142" t="s">
        <v>56</v>
      </c>
      <c r="E15" s="143" t="s">
        <v>56</v>
      </c>
      <c r="F15" s="144">
        <f t="shared" si="0"/>
        <v>0</v>
      </c>
      <c r="G15" s="145" t="s">
        <v>56</v>
      </c>
      <c r="H15" s="146" t="s">
        <v>56</v>
      </c>
    </row>
  </sheetData>
  <sheetProtection/>
  <mergeCells count="5">
    <mergeCell ref="F4:F5"/>
    <mergeCell ref="G4:G5"/>
    <mergeCell ref="H4:H5"/>
    <mergeCell ref="A2:H2"/>
    <mergeCell ref="A4:E4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</cols>
  <sheetData>
    <row r="1" spans="1:8" ht="24.75" customHeight="1">
      <c r="A1" s="11"/>
      <c r="B1" s="9"/>
      <c r="C1" s="20"/>
      <c r="D1" s="20"/>
      <c r="E1" s="20"/>
      <c r="F1" s="9"/>
      <c r="G1" s="9"/>
      <c r="H1" s="10" t="s">
        <v>384</v>
      </c>
    </row>
    <row r="2" spans="1:8" ht="24.75" customHeight="1">
      <c r="A2" s="172" t="s">
        <v>385</v>
      </c>
      <c r="B2" s="172"/>
      <c r="C2" s="172"/>
      <c r="D2" s="172"/>
      <c r="E2" s="172"/>
      <c r="F2" s="172"/>
      <c r="G2" s="172"/>
      <c r="H2" s="172"/>
    </row>
    <row r="3" spans="1:8" ht="24.75" customHeight="1">
      <c r="A3" s="11" t="s">
        <v>56</v>
      </c>
      <c r="B3" s="11"/>
      <c r="C3" s="21"/>
      <c r="D3" s="21"/>
      <c r="E3" s="21"/>
      <c r="F3" s="20"/>
      <c r="G3" s="20"/>
      <c r="H3" s="22" t="s">
        <v>6</v>
      </c>
    </row>
    <row r="4" spans="1:8" ht="21.75" customHeight="1">
      <c r="A4" s="274" t="s">
        <v>130</v>
      </c>
      <c r="B4" s="275"/>
      <c r="C4" s="275"/>
      <c r="D4" s="275"/>
      <c r="E4" s="276"/>
      <c r="F4" s="271" t="s">
        <v>65</v>
      </c>
      <c r="G4" s="272" t="s">
        <v>131</v>
      </c>
      <c r="H4" s="273" t="s">
        <v>132</v>
      </c>
    </row>
    <row r="5" spans="1:8" ht="47.25" customHeight="1">
      <c r="A5" s="138" t="s">
        <v>73</v>
      </c>
      <c r="B5" s="138" t="s">
        <v>74</v>
      </c>
      <c r="C5" s="138" t="s">
        <v>75</v>
      </c>
      <c r="D5" s="138" t="s">
        <v>63</v>
      </c>
      <c r="E5" s="138" t="s">
        <v>64</v>
      </c>
      <c r="F5" s="272"/>
      <c r="G5" s="272"/>
      <c r="H5" s="273"/>
    </row>
    <row r="6" spans="1:8" ht="24.75" customHeight="1">
      <c r="A6" s="147" t="s">
        <v>56</v>
      </c>
      <c r="B6" s="28" t="s">
        <v>56</v>
      </c>
      <c r="C6" s="143" t="s">
        <v>56</v>
      </c>
      <c r="D6" s="148" t="s">
        <v>56</v>
      </c>
      <c r="E6" s="143" t="s">
        <v>56</v>
      </c>
      <c r="F6" s="144">
        <f aca="true" t="shared" si="0" ref="F6:F15">SUM(G6:H6)</f>
        <v>0</v>
      </c>
      <c r="G6" s="145" t="s">
        <v>56</v>
      </c>
      <c r="H6" s="146" t="s">
        <v>56</v>
      </c>
    </row>
    <row r="7" spans="1:8" ht="24.75" customHeight="1">
      <c r="A7" s="147" t="s">
        <v>56</v>
      </c>
      <c r="B7" s="28" t="s">
        <v>56</v>
      </c>
      <c r="C7" s="143" t="s">
        <v>56</v>
      </c>
      <c r="D7" s="148" t="s">
        <v>56</v>
      </c>
      <c r="E7" s="143" t="s">
        <v>56</v>
      </c>
      <c r="F7" s="144">
        <f t="shared" si="0"/>
        <v>0</v>
      </c>
      <c r="G7" s="145" t="s">
        <v>56</v>
      </c>
      <c r="H7" s="146" t="s">
        <v>56</v>
      </c>
    </row>
    <row r="8" spans="1:8" ht="24.75" customHeight="1">
      <c r="A8" s="147" t="s">
        <v>56</v>
      </c>
      <c r="B8" s="28" t="s">
        <v>56</v>
      </c>
      <c r="C8" s="143" t="s">
        <v>56</v>
      </c>
      <c r="D8" s="148" t="s">
        <v>56</v>
      </c>
      <c r="E8" s="143" t="s">
        <v>56</v>
      </c>
      <c r="F8" s="144">
        <f t="shared" si="0"/>
        <v>0</v>
      </c>
      <c r="G8" s="145" t="s">
        <v>56</v>
      </c>
      <c r="H8" s="146" t="s">
        <v>56</v>
      </c>
    </row>
    <row r="9" spans="1:8" ht="24.75" customHeight="1">
      <c r="A9" s="147" t="s">
        <v>56</v>
      </c>
      <c r="B9" s="28" t="s">
        <v>56</v>
      </c>
      <c r="C9" s="143" t="s">
        <v>56</v>
      </c>
      <c r="D9" s="148" t="s">
        <v>56</v>
      </c>
      <c r="E9" s="143" t="s">
        <v>56</v>
      </c>
      <c r="F9" s="144">
        <f t="shared" si="0"/>
        <v>0</v>
      </c>
      <c r="G9" s="145" t="s">
        <v>56</v>
      </c>
      <c r="H9" s="146" t="s">
        <v>56</v>
      </c>
    </row>
    <row r="10" spans="1:8" ht="24.75" customHeight="1">
      <c r="A10" s="147" t="s">
        <v>56</v>
      </c>
      <c r="B10" s="28" t="s">
        <v>56</v>
      </c>
      <c r="C10" s="143" t="s">
        <v>56</v>
      </c>
      <c r="D10" s="148" t="s">
        <v>56</v>
      </c>
      <c r="E10" s="143" t="s">
        <v>56</v>
      </c>
      <c r="F10" s="144">
        <f t="shared" si="0"/>
        <v>0</v>
      </c>
      <c r="G10" s="145" t="s">
        <v>56</v>
      </c>
      <c r="H10" s="146" t="s">
        <v>56</v>
      </c>
    </row>
    <row r="11" spans="1:8" ht="24.75" customHeight="1">
      <c r="A11" s="147" t="s">
        <v>56</v>
      </c>
      <c r="B11" s="28" t="s">
        <v>56</v>
      </c>
      <c r="C11" s="143" t="s">
        <v>56</v>
      </c>
      <c r="D11" s="148" t="s">
        <v>56</v>
      </c>
      <c r="E11" s="143" t="s">
        <v>56</v>
      </c>
      <c r="F11" s="144">
        <f t="shared" si="0"/>
        <v>0</v>
      </c>
      <c r="G11" s="145" t="s">
        <v>56</v>
      </c>
      <c r="H11" s="146" t="s">
        <v>56</v>
      </c>
    </row>
    <row r="12" spans="1:8" ht="24.75" customHeight="1">
      <c r="A12" s="147" t="s">
        <v>56</v>
      </c>
      <c r="B12" s="28" t="s">
        <v>56</v>
      </c>
      <c r="C12" s="143" t="s">
        <v>56</v>
      </c>
      <c r="D12" s="148" t="s">
        <v>56</v>
      </c>
      <c r="E12" s="143" t="s">
        <v>56</v>
      </c>
      <c r="F12" s="144">
        <f t="shared" si="0"/>
        <v>0</v>
      </c>
      <c r="G12" s="145" t="s">
        <v>56</v>
      </c>
      <c r="H12" s="146" t="s">
        <v>56</v>
      </c>
    </row>
    <row r="13" spans="1:8" ht="24.75" customHeight="1">
      <c r="A13" s="147" t="s">
        <v>56</v>
      </c>
      <c r="B13" s="28" t="s">
        <v>56</v>
      </c>
      <c r="C13" s="143" t="s">
        <v>56</v>
      </c>
      <c r="D13" s="148" t="s">
        <v>56</v>
      </c>
      <c r="E13" s="143" t="s">
        <v>56</v>
      </c>
      <c r="F13" s="144">
        <f t="shared" si="0"/>
        <v>0</v>
      </c>
      <c r="G13" s="145" t="s">
        <v>56</v>
      </c>
      <c r="H13" s="146" t="s">
        <v>56</v>
      </c>
    </row>
    <row r="14" spans="1:8" ht="24.75" customHeight="1">
      <c r="A14" s="147" t="s">
        <v>56</v>
      </c>
      <c r="B14" s="28" t="s">
        <v>56</v>
      </c>
      <c r="C14" s="143" t="s">
        <v>56</v>
      </c>
      <c r="D14" s="148" t="s">
        <v>56</v>
      </c>
      <c r="E14" s="143" t="s">
        <v>56</v>
      </c>
      <c r="F14" s="144">
        <f t="shared" si="0"/>
        <v>0</v>
      </c>
      <c r="G14" s="145" t="s">
        <v>56</v>
      </c>
      <c r="H14" s="146" t="s">
        <v>56</v>
      </c>
    </row>
    <row r="15" spans="1:8" ht="24.75" customHeight="1">
      <c r="A15" s="147" t="s">
        <v>56</v>
      </c>
      <c r="B15" s="28" t="s">
        <v>56</v>
      </c>
      <c r="C15" s="143" t="s">
        <v>56</v>
      </c>
      <c r="D15" s="148" t="s">
        <v>56</v>
      </c>
      <c r="E15" s="143" t="s">
        <v>56</v>
      </c>
      <c r="F15" s="144">
        <f t="shared" si="0"/>
        <v>0</v>
      </c>
      <c r="G15" s="145" t="s">
        <v>56</v>
      </c>
      <c r="H15" s="146" t="s">
        <v>56</v>
      </c>
    </row>
  </sheetData>
  <sheetProtection/>
  <mergeCells count="5">
    <mergeCell ref="F4:F5"/>
    <mergeCell ref="G4:G5"/>
    <mergeCell ref="H4:H5"/>
    <mergeCell ref="A2:H2"/>
    <mergeCell ref="A4:E4"/>
  </mergeCells>
  <printOptions horizontalCentered="1"/>
  <pageMargins left="0.5513888597488403" right="0.5513888597488403" top="0.7875000238418579" bottom="0.5902777910232544" header="0.511805534362793" footer="0.3152777850627899"/>
  <pageSetup errors="blank" horizontalDpi="600" verticalDpi="600" orientation="portrait" paperSize="9"/>
  <headerFooter alignWithMargins="0">
    <oddFooter>&amp;C&amp;9&amp;P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73" style="0" customWidth="1"/>
    <col min="2" max="2" width="24.5" style="0" customWidth="1"/>
    <col min="3" max="6" width="20" style="0" customWidth="1"/>
  </cols>
  <sheetData>
    <row r="1" spans="1:6" ht="12.75" customHeight="1">
      <c r="A1" s="36"/>
      <c r="B1" s="104"/>
      <c r="C1" s="37"/>
      <c r="D1" s="149"/>
      <c r="E1" s="149"/>
      <c r="F1" s="37" t="s">
        <v>386</v>
      </c>
    </row>
    <row r="2" spans="1:6" ht="22.5" customHeight="1">
      <c r="A2" s="279" t="s">
        <v>387</v>
      </c>
      <c r="B2" s="279"/>
      <c r="C2" s="279"/>
      <c r="D2" s="279"/>
      <c r="E2" s="279"/>
      <c r="F2" s="279"/>
    </row>
    <row r="3" spans="1:6" ht="12.75" customHeight="1">
      <c r="A3" s="150" t="s">
        <v>5</v>
      </c>
      <c r="B3" s="104"/>
      <c r="C3" s="151"/>
      <c r="D3" s="149"/>
      <c r="E3" s="149"/>
      <c r="F3" s="151" t="s">
        <v>6</v>
      </c>
    </row>
    <row r="4" spans="1:6" ht="21.75" customHeight="1">
      <c r="A4" s="277" t="s">
        <v>388</v>
      </c>
      <c r="B4" s="278" t="s">
        <v>389</v>
      </c>
      <c r="C4" s="280" t="s">
        <v>390</v>
      </c>
      <c r="D4" s="281"/>
      <c r="E4" s="281"/>
      <c r="F4" s="282"/>
    </row>
    <row r="5" spans="1:6" ht="21.75" customHeight="1">
      <c r="A5" s="277"/>
      <c r="B5" s="278"/>
      <c r="C5" s="152" t="s">
        <v>190</v>
      </c>
      <c r="D5" s="153" t="s">
        <v>139</v>
      </c>
      <c r="E5" s="154" t="s">
        <v>67</v>
      </c>
      <c r="F5" s="154" t="s">
        <v>141</v>
      </c>
    </row>
    <row r="6" spans="1:6" ht="19.5" customHeight="1">
      <c r="A6" s="155" t="s">
        <v>65</v>
      </c>
      <c r="B6" s="156">
        <f>SUM(B7,B8,B9)</f>
        <v>1089000</v>
      </c>
      <c r="C6" s="156">
        <f aca="true" t="shared" si="0" ref="C6:C11">SUM(D6,E6,F6)</f>
        <v>1089000</v>
      </c>
      <c r="D6" s="63">
        <f>SUM(D7,D8,D9)</f>
        <v>1089000</v>
      </c>
      <c r="E6" s="63">
        <f>SUM(E7,E8,E9)</f>
        <v>0</v>
      </c>
      <c r="F6" s="63">
        <f>SUM(F7,F8,F9)</f>
        <v>0</v>
      </c>
    </row>
    <row r="7" spans="1:6" ht="19.5" customHeight="1">
      <c r="A7" s="157" t="s">
        <v>391</v>
      </c>
      <c r="B7" s="158">
        <v>0</v>
      </c>
      <c r="C7" s="156">
        <f t="shared" si="0"/>
        <v>0</v>
      </c>
      <c r="D7" s="158">
        <v>0</v>
      </c>
      <c r="E7" s="158">
        <v>0</v>
      </c>
      <c r="F7" s="158">
        <v>0</v>
      </c>
    </row>
    <row r="8" spans="1:6" ht="19.5" customHeight="1">
      <c r="A8" s="157" t="s">
        <v>392</v>
      </c>
      <c r="B8" s="158">
        <v>214000</v>
      </c>
      <c r="C8" s="156">
        <f t="shared" si="0"/>
        <v>214000</v>
      </c>
      <c r="D8" s="158">
        <v>214000</v>
      </c>
      <c r="E8" s="158">
        <v>0</v>
      </c>
      <c r="F8" s="158">
        <v>0</v>
      </c>
    </row>
    <row r="9" spans="1:6" ht="19.5" customHeight="1">
      <c r="A9" s="157" t="s">
        <v>393</v>
      </c>
      <c r="B9" s="159">
        <f>SUM(B10,B11)</f>
        <v>875000</v>
      </c>
      <c r="C9" s="156">
        <f t="shared" si="0"/>
        <v>875000</v>
      </c>
      <c r="D9" s="159">
        <f>SUM(D10,D11)</f>
        <v>875000</v>
      </c>
      <c r="E9" s="159">
        <f>SUM(E10,E11)</f>
        <v>0</v>
      </c>
      <c r="F9" s="159">
        <f>SUM(F10,F11)</f>
        <v>0</v>
      </c>
    </row>
    <row r="10" spans="1:6" ht="19.5" customHeight="1">
      <c r="A10" s="160" t="s">
        <v>394</v>
      </c>
      <c r="B10" s="158">
        <v>875000</v>
      </c>
      <c r="C10" s="156">
        <f t="shared" si="0"/>
        <v>875000</v>
      </c>
      <c r="D10" s="158">
        <v>875000</v>
      </c>
      <c r="E10" s="158">
        <v>0</v>
      </c>
      <c r="F10" s="158">
        <v>0</v>
      </c>
    </row>
    <row r="11" spans="1:6" ht="19.5" customHeight="1">
      <c r="A11" s="161" t="s">
        <v>395</v>
      </c>
      <c r="B11" s="162">
        <v>0</v>
      </c>
      <c r="C11" s="163">
        <f t="shared" si="0"/>
        <v>0</v>
      </c>
      <c r="D11" s="162">
        <v>0</v>
      </c>
      <c r="E11" s="162">
        <v>0</v>
      </c>
      <c r="F11" s="162">
        <v>0</v>
      </c>
    </row>
    <row r="12" spans="1:6" ht="19.5" customHeight="1">
      <c r="A12" s="164"/>
      <c r="B12" s="164"/>
      <c r="C12" s="164"/>
      <c r="D12" s="164"/>
      <c r="E12" s="164"/>
      <c r="F12" s="164"/>
    </row>
  </sheetData>
  <sheetProtection/>
  <mergeCells count="4">
    <mergeCell ref="A4:A5"/>
    <mergeCell ref="B4:B5"/>
    <mergeCell ref="A2:F2"/>
    <mergeCell ref="C4:F4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showGridLines="0" showZeros="0" tabSelected="1" zoomScalePageLayoutView="0" workbookViewId="0" topLeftCell="A1">
      <selection activeCell="I11" sqref="I11"/>
    </sheetView>
  </sheetViews>
  <sheetFormatPr defaultColWidth="9.33203125" defaultRowHeight="11.25"/>
  <cols>
    <col min="1" max="1" width="15.16015625" style="0" customWidth="1"/>
    <col min="2" max="2" width="37.16015625" style="0" customWidth="1"/>
    <col min="3" max="3" width="15.16015625" style="0" customWidth="1"/>
    <col min="4" max="4" width="17.16015625" style="0" customWidth="1"/>
    <col min="5" max="5" width="19.66015625" style="0" customWidth="1"/>
    <col min="6" max="6" width="9.16015625" style="0" customWidth="1"/>
    <col min="7" max="7" width="20.66015625" style="0" customWidth="1"/>
  </cols>
  <sheetData>
    <row r="1" spans="1:7" ht="24.75" customHeight="1">
      <c r="A1" s="35"/>
      <c r="B1" s="36"/>
      <c r="C1" s="36"/>
      <c r="D1" s="36"/>
      <c r="E1" s="36"/>
      <c r="F1" s="36"/>
      <c r="G1" s="37" t="s">
        <v>396</v>
      </c>
    </row>
    <row r="2" spans="1:7" ht="24.75" customHeight="1">
      <c r="A2" s="194" t="s">
        <v>397</v>
      </c>
      <c r="B2" s="194"/>
      <c r="C2" s="194"/>
      <c r="D2" s="194"/>
      <c r="E2" s="194"/>
      <c r="F2" s="194"/>
      <c r="G2" s="194"/>
    </row>
    <row r="3" spans="1:7" ht="24.75" customHeight="1">
      <c r="A3" s="35" t="s">
        <v>56</v>
      </c>
      <c r="B3" s="36"/>
      <c r="C3" s="36"/>
      <c r="D3" s="36"/>
      <c r="E3" s="36"/>
      <c r="F3" s="36"/>
      <c r="G3" s="37" t="s">
        <v>6</v>
      </c>
    </row>
    <row r="4" spans="1:7" ht="21.75" customHeight="1">
      <c r="A4" s="284" t="s">
        <v>63</v>
      </c>
      <c r="B4" s="284" t="s">
        <v>0</v>
      </c>
      <c r="C4" s="284" t="s">
        <v>398</v>
      </c>
      <c r="D4" s="284" t="s">
        <v>399</v>
      </c>
      <c r="E4" s="286" t="s">
        <v>400</v>
      </c>
      <c r="F4" s="288" t="s">
        <v>401</v>
      </c>
      <c r="G4" s="226" t="s">
        <v>59</v>
      </c>
    </row>
    <row r="5" spans="1:7" ht="47.25" customHeight="1">
      <c r="A5" s="285"/>
      <c r="B5" s="285"/>
      <c r="C5" s="285"/>
      <c r="D5" s="285"/>
      <c r="E5" s="287"/>
      <c r="F5" s="289"/>
      <c r="G5" s="283"/>
    </row>
    <row r="6" spans="1:7" ht="24.75" customHeight="1">
      <c r="A6" s="165" t="s">
        <v>56</v>
      </c>
      <c r="B6" s="166" t="s">
        <v>65</v>
      </c>
      <c r="C6" s="167" t="s">
        <v>56</v>
      </c>
      <c r="D6" s="168" t="s">
        <v>56</v>
      </c>
      <c r="E6" s="168" t="s">
        <v>56</v>
      </c>
      <c r="F6" s="169">
        <v>36</v>
      </c>
      <c r="G6" s="170">
        <v>1039000</v>
      </c>
    </row>
    <row r="7" spans="1:7" ht="24.75" customHeight="1">
      <c r="A7" s="165" t="s">
        <v>56</v>
      </c>
      <c r="B7" s="166" t="s">
        <v>84</v>
      </c>
      <c r="C7" s="167" t="s">
        <v>56</v>
      </c>
      <c r="D7" s="168" t="s">
        <v>56</v>
      </c>
      <c r="E7" s="168" t="s">
        <v>56</v>
      </c>
      <c r="F7" s="169">
        <v>36</v>
      </c>
      <c r="G7" s="170">
        <v>1039000</v>
      </c>
    </row>
    <row r="8" spans="1:7" ht="24.75" customHeight="1">
      <c r="A8" s="165" t="s">
        <v>125</v>
      </c>
      <c r="B8" s="166" t="s">
        <v>126</v>
      </c>
      <c r="C8" s="167" t="s">
        <v>402</v>
      </c>
      <c r="D8" s="168" t="s">
        <v>403</v>
      </c>
      <c r="E8" s="168" t="s">
        <v>404</v>
      </c>
      <c r="F8" s="169">
        <v>2</v>
      </c>
      <c r="G8" s="170">
        <v>10000</v>
      </c>
    </row>
    <row r="9" spans="1:7" ht="24.75" customHeight="1">
      <c r="A9" s="165" t="s">
        <v>125</v>
      </c>
      <c r="B9" s="166" t="s">
        <v>126</v>
      </c>
      <c r="C9" s="167" t="s">
        <v>402</v>
      </c>
      <c r="D9" s="168" t="s">
        <v>403</v>
      </c>
      <c r="E9" s="168" t="s">
        <v>405</v>
      </c>
      <c r="F9" s="169">
        <v>1</v>
      </c>
      <c r="G9" s="170">
        <v>3000</v>
      </c>
    </row>
    <row r="10" spans="1:7" ht="24.75" customHeight="1">
      <c r="A10" s="165" t="s">
        <v>125</v>
      </c>
      <c r="B10" s="166" t="s">
        <v>126</v>
      </c>
      <c r="C10" s="167" t="s">
        <v>402</v>
      </c>
      <c r="D10" s="168" t="s">
        <v>403</v>
      </c>
      <c r="E10" s="168" t="s">
        <v>406</v>
      </c>
      <c r="F10" s="169">
        <v>1</v>
      </c>
      <c r="G10" s="170">
        <v>70000</v>
      </c>
    </row>
    <row r="11" spans="1:7" ht="24.75" customHeight="1">
      <c r="A11" s="165" t="s">
        <v>125</v>
      </c>
      <c r="B11" s="166" t="s">
        <v>126</v>
      </c>
      <c r="C11" s="167" t="s">
        <v>402</v>
      </c>
      <c r="D11" s="168" t="s">
        <v>403</v>
      </c>
      <c r="E11" s="168" t="s">
        <v>407</v>
      </c>
      <c r="F11" s="169">
        <v>1</v>
      </c>
      <c r="G11" s="170">
        <v>6000</v>
      </c>
    </row>
    <row r="12" spans="1:7" ht="24.75" customHeight="1">
      <c r="A12" s="165" t="s">
        <v>111</v>
      </c>
      <c r="B12" s="166" t="s">
        <v>112</v>
      </c>
      <c r="C12" s="167" t="s">
        <v>402</v>
      </c>
      <c r="D12" s="168" t="s">
        <v>403</v>
      </c>
      <c r="E12" s="168" t="s">
        <v>408</v>
      </c>
      <c r="F12" s="169">
        <v>30</v>
      </c>
      <c r="G12" s="170">
        <v>150000</v>
      </c>
    </row>
    <row r="13" spans="1:7" ht="24.75" customHeight="1">
      <c r="A13" s="165" t="s">
        <v>111</v>
      </c>
      <c r="B13" s="166" t="s">
        <v>112</v>
      </c>
      <c r="C13" s="167" t="s">
        <v>402</v>
      </c>
      <c r="D13" s="168" t="s">
        <v>403</v>
      </c>
      <c r="E13" s="168" t="s">
        <v>409</v>
      </c>
      <c r="F13" s="169">
        <v>1</v>
      </c>
      <c r="G13" s="170">
        <v>800000</v>
      </c>
    </row>
  </sheetData>
  <sheetProtection/>
  <mergeCells count="8">
    <mergeCell ref="A2:G2"/>
    <mergeCell ref="G4:G5"/>
    <mergeCell ref="A4:A5"/>
    <mergeCell ref="B4:B5"/>
    <mergeCell ref="C4:C5"/>
    <mergeCell ref="D4:D5"/>
    <mergeCell ref="E4:E5"/>
    <mergeCell ref="F4:F5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23.83203125" style="0" customWidth="1"/>
    <col min="2" max="2" width="29.5" style="0" customWidth="1"/>
    <col min="3" max="3" width="33" style="0" customWidth="1"/>
    <col min="4" max="4" width="28.16015625" style="0" customWidth="1"/>
  </cols>
  <sheetData>
    <row r="1" spans="2:4" ht="21.75" customHeight="1">
      <c r="B1" s="9"/>
      <c r="C1" s="9"/>
      <c r="D1" s="10" t="s">
        <v>3</v>
      </c>
    </row>
    <row r="2" spans="1:4" ht="21.75" customHeight="1">
      <c r="A2" s="172" t="s">
        <v>4</v>
      </c>
      <c r="B2" s="172"/>
      <c r="C2" s="172"/>
      <c r="D2" s="172"/>
    </row>
    <row r="3" spans="1:4" ht="21.75" customHeight="1">
      <c r="A3" s="11" t="s">
        <v>5</v>
      </c>
      <c r="B3" s="11"/>
      <c r="C3" s="11"/>
      <c r="D3" s="10" t="s">
        <v>6</v>
      </c>
    </row>
    <row r="4" spans="1:4" ht="21.75" customHeight="1">
      <c r="A4" s="171" t="s">
        <v>7</v>
      </c>
      <c r="B4" s="171"/>
      <c r="C4" s="171" t="s">
        <v>8</v>
      </c>
      <c r="D4" s="171"/>
    </row>
    <row r="5" spans="1:4" ht="21.75" customHeight="1">
      <c r="A5" s="12" t="s">
        <v>9</v>
      </c>
      <c r="B5" s="12" t="s">
        <v>10</v>
      </c>
      <c r="C5" s="12" t="s">
        <v>9</v>
      </c>
      <c r="D5" s="12" t="s">
        <v>10</v>
      </c>
    </row>
    <row r="6" spans="1:4" ht="21.75" customHeight="1">
      <c r="A6" s="13" t="s">
        <v>11</v>
      </c>
      <c r="B6" s="14">
        <v>97592205.86</v>
      </c>
      <c r="C6" s="13" t="s">
        <v>12</v>
      </c>
      <c r="D6" s="14">
        <v>0</v>
      </c>
    </row>
    <row r="7" spans="1:4" ht="21.75" customHeight="1">
      <c r="A7" s="13" t="s">
        <v>13</v>
      </c>
      <c r="B7" s="14">
        <v>0</v>
      </c>
      <c r="C7" s="15" t="s">
        <v>14</v>
      </c>
      <c r="D7" s="14">
        <v>0</v>
      </c>
    </row>
    <row r="8" spans="1:4" ht="21.75" customHeight="1">
      <c r="A8" s="13" t="s">
        <v>15</v>
      </c>
      <c r="B8" s="16">
        <v>0</v>
      </c>
      <c r="C8" s="13" t="s">
        <v>16</v>
      </c>
      <c r="D8" s="14">
        <v>0</v>
      </c>
    </row>
    <row r="9" spans="1:4" ht="21.75" customHeight="1">
      <c r="A9" s="13" t="s">
        <v>17</v>
      </c>
      <c r="B9" s="14">
        <v>0</v>
      </c>
      <c r="C9" s="13" t="s">
        <v>18</v>
      </c>
      <c r="D9" s="14">
        <v>0</v>
      </c>
    </row>
    <row r="10" spans="1:4" ht="21.75" customHeight="1">
      <c r="A10" s="13" t="s">
        <v>19</v>
      </c>
      <c r="B10" s="14">
        <v>0</v>
      </c>
      <c r="C10" s="13" t="s">
        <v>20</v>
      </c>
      <c r="D10" s="14">
        <v>0</v>
      </c>
    </row>
    <row r="11" spans="1:4" ht="21.75" customHeight="1">
      <c r="A11" s="13" t="s">
        <v>21</v>
      </c>
      <c r="B11" s="14">
        <v>0</v>
      </c>
      <c r="C11" s="13" t="s">
        <v>22</v>
      </c>
      <c r="D11" s="14">
        <v>0</v>
      </c>
    </row>
    <row r="12" spans="1:4" ht="21.75" customHeight="1">
      <c r="A12" s="13" t="s">
        <v>23</v>
      </c>
      <c r="B12" s="16">
        <v>0</v>
      </c>
      <c r="C12" s="13" t="s">
        <v>24</v>
      </c>
      <c r="D12" s="14">
        <v>0</v>
      </c>
    </row>
    <row r="13" spans="1:4" ht="21.75" customHeight="1">
      <c r="A13" s="13" t="s">
        <v>25</v>
      </c>
      <c r="B13" s="14">
        <v>0</v>
      </c>
      <c r="C13" s="13" t="s">
        <v>26</v>
      </c>
      <c r="D13" s="14">
        <v>2275834.24</v>
      </c>
    </row>
    <row r="14" spans="1:4" ht="21.75" customHeight="1">
      <c r="A14" s="13"/>
      <c r="B14" s="14"/>
      <c r="C14" s="15" t="s">
        <v>27</v>
      </c>
      <c r="D14" s="14">
        <v>0</v>
      </c>
    </row>
    <row r="15" spans="1:4" ht="21.75" customHeight="1">
      <c r="A15" s="13"/>
      <c r="B15" s="14"/>
      <c r="C15" s="13" t="s">
        <v>28</v>
      </c>
      <c r="D15" s="14">
        <v>529147.98</v>
      </c>
    </row>
    <row r="16" spans="1:4" ht="21.75" customHeight="1">
      <c r="A16" s="13"/>
      <c r="B16" s="14"/>
      <c r="C16" s="13" t="s">
        <v>29</v>
      </c>
      <c r="D16" s="14">
        <v>93040743.16</v>
      </c>
    </row>
    <row r="17" spans="1:4" ht="21.75" customHeight="1">
      <c r="A17" s="13"/>
      <c r="B17" s="14"/>
      <c r="C17" s="13" t="s">
        <v>30</v>
      </c>
      <c r="D17" s="14">
        <v>0</v>
      </c>
    </row>
    <row r="18" spans="1:4" ht="21.75" customHeight="1">
      <c r="A18" s="13"/>
      <c r="B18" s="14"/>
      <c r="C18" s="13" t="s">
        <v>31</v>
      </c>
      <c r="D18" s="14">
        <v>0</v>
      </c>
    </row>
    <row r="19" spans="1:4" ht="21.75" customHeight="1">
      <c r="A19" s="13"/>
      <c r="B19" s="17"/>
      <c r="C19" s="13" t="s">
        <v>32</v>
      </c>
      <c r="D19" s="14">
        <v>0</v>
      </c>
    </row>
    <row r="20" spans="1:4" ht="21.75" customHeight="1">
      <c r="A20" s="13"/>
      <c r="B20" s="14"/>
      <c r="C20" s="13" t="s">
        <v>33</v>
      </c>
      <c r="D20" s="14">
        <v>0</v>
      </c>
    </row>
    <row r="21" spans="1:4" ht="21.75" customHeight="1">
      <c r="A21" s="13"/>
      <c r="B21" s="14"/>
      <c r="C21" s="13" t="s">
        <v>34</v>
      </c>
      <c r="D21" s="14">
        <v>0</v>
      </c>
    </row>
    <row r="22" spans="1:4" ht="21.75" customHeight="1">
      <c r="A22" s="13"/>
      <c r="B22" s="17"/>
      <c r="C22" s="13" t="s">
        <v>35</v>
      </c>
      <c r="D22" s="14">
        <v>0</v>
      </c>
    </row>
    <row r="23" spans="1:4" ht="21.75" customHeight="1">
      <c r="A23" s="13"/>
      <c r="B23" s="14"/>
      <c r="C23" s="13" t="s">
        <v>36</v>
      </c>
      <c r="D23" s="14">
        <v>0</v>
      </c>
    </row>
    <row r="24" spans="1:4" ht="21.75" customHeight="1">
      <c r="A24" s="13"/>
      <c r="B24" s="14"/>
      <c r="C24" s="13" t="s">
        <v>37</v>
      </c>
      <c r="D24" s="14">
        <v>0</v>
      </c>
    </row>
    <row r="25" spans="1:4" ht="21.75" customHeight="1">
      <c r="A25" s="13"/>
      <c r="B25" s="14"/>
      <c r="C25" s="13" t="s">
        <v>38</v>
      </c>
      <c r="D25" s="14">
        <v>1746480.48</v>
      </c>
    </row>
    <row r="26" spans="1:4" ht="21.75" customHeight="1">
      <c r="A26" s="13"/>
      <c r="B26" s="14"/>
      <c r="C26" s="13" t="s">
        <v>39</v>
      </c>
      <c r="D26" s="14">
        <v>0</v>
      </c>
    </row>
    <row r="27" spans="1:4" ht="21.75" customHeight="1">
      <c r="A27" s="13"/>
      <c r="B27" s="17"/>
      <c r="C27" s="13" t="s">
        <v>40</v>
      </c>
      <c r="D27" s="14">
        <v>0</v>
      </c>
    </row>
    <row r="28" spans="1:4" ht="21.75" customHeight="1">
      <c r="A28" s="13"/>
      <c r="B28" s="17"/>
      <c r="C28" s="15" t="s">
        <v>41</v>
      </c>
      <c r="D28" s="14">
        <v>0</v>
      </c>
    </row>
    <row r="29" spans="1:4" ht="21.75" customHeight="1">
      <c r="A29" s="15"/>
      <c r="B29" s="14"/>
      <c r="C29" s="15" t="s">
        <v>42</v>
      </c>
      <c r="D29" s="14">
        <v>0</v>
      </c>
    </row>
    <row r="30" spans="1:4" ht="21.75" customHeight="1">
      <c r="A30" s="15"/>
      <c r="B30" s="14"/>
      <c r="C30" s="13" t="s">
        <v>43</v>
      </c>
      <c r="D30" s="14">
        <v>0</v>
      </c>
    </row>
    <row r="31" spans="1:4" ht="21.75" customHeight="1">
      <c r="A31" s="18"/>
      <c r="B31" s="14"/>
      <c r="C31" s="13" t="s">
        <v>44</v>
      </c>
      <c r="D31" s="14">
        <v>0</v>
      </c>
    </row>
    <row r="32" spans="1:4" ht="21.75" customHeight="1">
      <c r="A32" s="18"/>
      <c r="B32" s="14"/>
      <c r="C32" s="13" t="s">
        <v>45</v>
      </c>
      <c r="D32" s="14">
        <v>0</v>
      </c>
    </row>
    <row r="33" spans="1:4" ht="21.75" customHeight="1">
      <c r="A33" s="18"/>
      <c r="B33" s="14"/>
      <c r="C33" s="13" t="s">
        <v>46</v>
      </c>
      <c r="D33" s="16">
        <v>0</v>
      </c>
    </row>
    <row r="34" spans="1:4" ht="21.75" customHeight="1">
      <c r="A34" s="12" t="s">
        <v>47</v>
      </c>
      <c r="B34" s="14">
        <f>SUM(B6:B13)</f>
        <v>97592205.86</v>
      </c>
      <c r="C34" s="12" t="s">
        <v>48</v>
      </c>
      <c r="D34" s="14">
        <f>SUM(D6:D33)</f>
        <v>97592205.86</v>
      </c>
    </row>
    <row r="35" spans="1:4" ht="21.75" customHeight="1">
      <c r="A35" s="13" t="s">
        <v>49</v>
      </c>
      <c r="B35" s="14">
        <v>0</v>
      </c>
      <c r="C35" s="15" t="s">
        <v>50</v>
      </c>
      <c r="D35" s="16">
        <v>0</v>
      </c>
    </row>
    <row r="36" spans="1:4" ht="21.75" customHeight="1">
      <c r="A36" s="13" t="s">
        <v>51</v>
      </c>
      <c r="B36" s="16">
        <v>0</v>
      </c>
      <c r="C36" s="15"/>
      <c r="D36" s="14"/>
    </row>
    <row r="37" spans="1:4" ht="21.75" customHeight="1">
      <c r="A37" s="12" t="s">
        <v>52</v>
      </c>
      <c r="B37" s="14">
        <f>SUM(B34:B36)</f>
        <v>97592205.86</v>
      </c>
      <c r="C37" s="12" t="s">
        <v>53</v>
      </c>
      <c r="D37" s="14">
        <f>SUM(D34:D35)</f>
        <v>97592205.86</v>
      </c>
    </row>
    <row r="38" spans="1:4" ht="21.75" customHeight="1">
      <c r="A38" s="19"/>
      <c r="B38" s="19"/>
      <c r="C38" s="19"/>
      <c r="D38" s="19"/>
    </row>
  </sheetData>
  <sheetProtection/>
  <mergeCells count="3">
    <mergeCell ref="A4:B4"/>
    <mergeCell ref="C4:D4"/>
    <mergeCell ref="A2:D2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&amp;C第&amp;P页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6.16015625" style="0" customWidth="1"/>
    <col min="4" max="4" width="10.5" style="0" customWidth="1"/>
    <col min="5" max="5" width="32" style="0" customWidth="1"/>
    <col min="6" max="6" width="13.33203125" style="0" customWidth="1"/>
    <col min="7" max="23" width="11.33203125" style="0" customWidth="1"/>
  </cols>
  <sheetData>
    <row r="1" spans="1:23" ht="21.75" customHeight="1">
      <c r="A1" s="9"/>
      <c r="B1" s="20"/>
      <c r="C1" s="20"/>
      <c r="D1" s="20"/>
      <c r="E1" s="20"/>
      <c r="F1" s="20"/>
      <c r="G1" s="21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2" t="s">
        <v>54</v>
      </c>
    </row>
    <row r="2" spans="1:23" ht="21.75" customHeight="1">
      <c r="A2" s="172" t="s">
        <v>55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</row>
    <row r="3" spans="1:23" ht="21.75" customHeight="1">
      <c r="A3" s="181" t="s">
        <v>5</v>
      </c>
      <c r="B3" s="181" t="s">
        <v>0</v>
      </c>
      <c r="C3" s="181" t="s">
        <v>56</v>
      </c>
      <c r="D3" s="181"/>
      <c r="E3" s="181"/>
      <c r="F3" s="181"/>
      <c r="G3" s="181"/>
      <c r="H3" s="181"/>
      <c r="I3" s="181"/>
      <c r="J3" s="181"/>
      <c r="K3" s="23"/>
      <c r="L3" s="23"/>
      <c r="M3" s="23"/>
      <c r="O3" s="23"/>
      <c r="P3" s="23"/>
      <c r="R3" s="23"/>
      <c r="S3" s="23"/>
      <c r="T3" s="23"/>
      <c r="U3" s="23"/>
      <c r="V3" s="23"/>
      <c r="W3" s="24" t="s">
        <v>57</v>
      </c>
    </row>
    <row r="4" spans="1:23" ht="24.75" customHeight="1">
      <c r="A4" s="182" t="s">
        <v>58</v>
      </c>
      <c r="B4" s="183"/>
      <c r="C4" s="183"/>
      <c r="D4" s="183"/>
      <c r="E4" s="184"/>
      <c r="F4" s="190" t="s">
        <v>59</v>
      </c>
      <c r="G4" s="182" t="s">
        <v>60</v>
      </c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75" t="s">
        <v>61</v>
      </c>
      <c r="W4" s="173" t="s">
        <v>51</v>
      </c>
    </row>
    <row r="5" spans="1:23" ht="24.75" customHeight="1">
      <c r="A5" s="182" t="s">
        <v>62</v>
      </c>
      <c r="B5" s="183"/>
      <c r="C5" s="184"/>
      <c r="D5" s="185" t="s">
        <v>63</v>
      </c>
      <c r="E5" s="187" t="s">
        <v>64</v>
      </c>
      <c r="F5" s="191"/>
      <c r="G5" s="188" t="s">
        <v>65</v>
      </c>
      <c r="H5" s="182" t="s">
        <v>66</v>
      </c>
      <c r="I5" s="183"/>
      <c r="J5" s="183"/>
      <c r="K5" s="183"/>
      <c r="L5" s="183"/>
      <c r="M5" s="183"/>
      <c r="N5" s="183"/>
      <c r="O5" s="184"/>
      <c r="P5" s="178" t="s">
        <v>67</v>
      </c>
      <c r="Q5" s="176" t="s">
        <v>68</v>
      </c>
      <c r="R5" s="176" t="s">
        <v>69</v>
      </c>
      <c r="S5" s="180" t="s">
        <v>70</v>
      </c>
      <c r="T5" s="180" t="s">
        <v>71</v>
      </c>
      <c r="U5" s="176" t="s">
        <v>72</v>
      </c>
      <c r="V5" s="175"/>
      <c r="W5" s="173"/>
    </row>
    <row r="6" spans="1:23" ht="30" customHeight="1">
      <c r="A6" s="25" t="s">
        <v>73</v>
      </c>
      <c r="B6" s="25" t="s">
        <v>74</v>
      </c>
      <c r="C6" s="25" t="s">
        <v>75</v>
      </c>
      <c r="D6" s="186"/>
      <c r="E6" s="186"/>
      <c r="F6" s="192"/>
      <c r="G6" s="189"/>
      <c r="H6" s="26" t="s">
        <v>76</v>
      </c>
      <c r="I6" s="27" t="s">
        <v>77</v>
      </c>
      <c r="J6" s="27" t="s">
        <v>78</v>
      </c>
      <c r="K6" s="27" t="s">
        <v>79</v>
      </c>
      <c r="L6" s="27" t="s">
        <v>80</v>
      </c>
      <c r="M6" s="27" t="s">
        <v>81</v>
      </c>
      <c r="N6" s="27" t="s">
        <v>82</v>
      </c>
      <c r="O6" s="27" t="s">
        <v>83</v>
      </c>
      <c r="P6" s="179"/>
      <c r="Q6" s="179"/>
      <c r="R6" s="177"/>
      <c r="S6" s="179"/>
      <c r="T6" s="179"/>
      <c r="U6" s="177"/>
      <c r="V6" s="175"/>
      <c r="W6" s="174"/>
    </row>
    <row r="7" spans="1:23" ht="21.75" customHeight="1">
      <c r="A7" s="28" t="s">
        <v>56</v>
      </c>
      <c r="B7" s="28" t="s">
        <v>56</v>
      </c>
      <c r="C7" s="28" t="s">
        <v>56</v>
      </c>
      <c r="D7" s="28" t="s">
        <v>56</v>
      </c>
      <c r="E7" s="28" t="s">
        <v>65</v>
      </c>
      <c r="F7" s="16">
        <f aca="true" t="shared" si="0" ref="F7:F49">SUM(G7,V7:W7)</f>
        <v>97592205.86</v>
      </c>
      <c r="G7" s="29">
        <f aca="true" t="shared" si="1" ref="G7:G49">SUM(H7,P7:U7)</f>
        <v>97592205.86</v>
      </c>
      <c r="H7" s="30">
        <v>97592205.86</v>
      </c>
      <c r="I7" s="30">
        <v>97592205.86</v>
      </c>
      <c r="J7" s="30">
        <v>0</v>
      </c>
      <c r="K7" s="30">
        <v>0</v>
      </c>
      <c r="L7" s="30">
        <v>0</v>
      </c>
      <c r="M7" s="30">
        <v>0</v>
      </c>
      <c r="N7" s="31">
        <v>0</v>
      </c>
      <c r="O7" s="29">
        <v>0</v>
      </c>
      <c r="P7" s="31">
        <v>0</v>
      </c>
      <c r="Q7" s="29">
        <v>0</v>
      </c>
      <c r="R7" s="31">
        <v>0</v>
      </c>
      <c r="S7" s="29">
        <v>0</v>
      </c>
      <c r="T7" s="30">
        <v>0</v>
      </c>
      <c r="U7" s="32">
        <v>0</v>
      </c>
      <c r="V7" s="33">
        <v>0</v>
      </c>
      <c r="W7" s="34">
        <v>0</v>
      </c>
    </row>
    <row r="8" spans="1:23" ht="21.75" customHeight="1">
      <c r="A8" s="28" t="s">
        <v>56</v>
      </c>
      <c r="B8" s="28" t="s">
        <v>56</v>
      </c>
      <c r="C8" s="28" t="s">
        <v>56</v>
      </c>
      <c r="D8" s="28" t="s">
        <v>56</v>
      </c>
      <c r="E8" s="28" t="s">
        <v>84</v>
      </c>
      <c r="F8" s="16">
        <f t="shared" si="0"/>
        <v>97592205.86</v>
      </c>
      <c r="G8" s="29">
        <f t="shared" si="1"/>
        <v>97592205.86</v>
      </c>
      <c r="H8" s="30">
        <v>97592205.86</v>
      </c>
      <c r="I8" s="30">
        <v>97592205.86</v>
      </c>
      <c r="J8" s="30">
        <v>0</v>
      </c>
      <c r="K8" s="30">
        <v>0</v>
      </c>
      <c r="L8" s="30">
        <v>0</v>
      </c>
      <c r="M8" s="30">
        <v>0</v>
      </c>
      <c r="N8" s="31">
        <v>0</v>
      </c>
      <c r="O8" s="29">
        <v>0</v>
      </c>
      <c r="P8" s="31">
        <v>0</v>
      </c>
      <c r="Q8" s="29">
        <v>0</v>
      </c>
      <c r="R8" s="31">
        <v>0</v>
      </c>
      <c r="S8" s="29">
        <v>0</v>
      </c>
      <c r="T8" s="30">
        <v>0</v>
      </c>
      <c r="U8" s="32">
        <v>0</v>
      </c>
      <c r="V8" s="33">
        <v>0</v>
      </c>
      <c r="W8" s="34">
        <v>0</v>
      </c>
    </row>
    <row r="9" spans="1:23" ht="21.75" customHeight="1">
      <c r="A9" s="28" t="s">
        <v>56</v>
      </c>
      <c r="B9" s="28" t="s">
        <v>56</v>
      </c>
      <c r="C9" s="28" t="s">
        <v>56</v>
      </c>
      <c r="D9" s="28" t="s">
        <v>85</v>
      </c>
      <c r="E9" s="28" t="s">
        <v>86</v>
      </c>
      <c r="F9" s="16">
        <f t="shared" si="0"/>
        <v>77289310.52</v>
      </c>
      <c r="G9" s="29">
        <f t="shared" si="1"/>
        <v>77289310.52</v>
      </c>
      <c r="H9" s="30">
        <v>77289310.52</v>
      </c>
      <c r="I9" s="30">
        <v>77289310.52</v>
      </c>
      <c r="J9" s="30">
        <v>0</v>
      </c>
      <c r="K9" s="30">
        <v>0</v>
      </c>
      <c r="L9" s="30">
        <v>0</v>
      </c>
      <c r="M9" s="30">
        <v>0</v>
      </c>
      <c r="N9" s="31">
        <v>0</v>
      </c>
      <c r="O9" s="29">
        <v>0</v>
      </c>
      <c r="P9" s="31">
        <v>0</v>
      </c>
      <c r="Q9" s="29">
        <v>0</v>
      </c>
      <c r="R9" s="31">
        <v>0</v>
      </c>
      <c r="S9" s="29">
        <v>0</v>
      </c>
      <c r="T9" s="30">
        <v>0</v>
      </c>
      <c r="U9" s="32">
        <v>0</v>
      </c>
      <c r="V9" s="33">
        <v>0</v>
      </c>
      <c r="W9" s="34">
        <v>0</v>
      </c>
    </row>
    <row r="10" spans="1:23" ht="21.75" customHeight="1">
      <c r="A10" s="28" t="s">
        <v>87</v>
      </c>
      <c r="B10" s="28" t="s">
        <v>88</v>
      </c>
      <c r="C10" s="28" t="s">
        <v>88</v>
      </c>
      <c r="D10" s="28" t="s">
        <v>89</v>
      </c>
      <c r="E10" s="28" t="s">
        <v>90</v>
      </c>
      <c r="F10" s="16">
        <f t="shared" si="0"/>
        <v>461723.84</v>
      </c>
      <c r="G10" s="29">
        <f t="shared" si="1"/>
        <v>461723.84</v>
      </c>
      <c r="H10" s="30">
        <v>461723.84</v>
      </c>
      <c r="I10" s="30">
        <v>461723.84</v>
      </c>
      <c r="J10" s="30">
        <v>0</v>
      </c>
      <c r="K10" s="30">
        <v>0</v>
      </c>
      <c r="L10" s="30">
        <v>0</v>
      </c>
      <c r="M10" s="30">
        <v>0</v>
      </c>
      <c r="N10" s="31">
        <v>0</v>
      </c>
      <c r="O10" s="29">
        <v>0</v>
      </c>
      <c r="P10" s="31">
        <v>0</v>
      </c>
      <c r="Q10" s="29">
        <v>0</v>
      </c>
      <c r="R10" s="31">
        <v>0</v>
      </c>
      <c r="S10" s="29">
        <v>0</v>
      </c>
      <c r="T10" s="30">
        <v>0</v>
      </c>
      <c r="U10" s="32">
        <v>0</v>
      </c>
      <c r="V10" s="33">
        <v>0</v>
      </c>
      <c r="W10" s="34">
        <v>0</v>
      </c>
    </row>
    <row r="11" spans="1:23" ht="21.75" customHeight="1">
      <c r="A11" s="28" t="s">
        <v>87</v>
      </c>
      <c r="B11" s="28" t="s">
        <v>88</v>
      </c>
      <c r="C11" s="28" t="s">
        <v>91</v>
      </c>
      <c r="D11" s="28" t="s">
        <v>89</v>
      </c>
      <c r="E11" s="28" t="s">
        <v>92</v>
      </c>
      <c r="F11" s="16">
        <f t="shared" si="0"/>
        <v>230861.92</v>
      </c>
      <c r="G11" s="29">
        <f t="shared" si="1"/>
        <v>230861.92</v>
      </c>
      <c r="H11" s="30">
        <v>230861.92</v>
      </c>
      <c r="I11" s="30">
        <v>230861.92</v>
      </c>
      <c r="J11" s="30">
        <v>0</v>
      </c>
      <c r="K11" s="30">
        <v>0</v>
      </c>
      <c r="L11" s="30">
        <v>0</v>
      </c>
      <c r="M11" s="30">
        <v>0</v>
      </c>
      <c r="N11" s="31">
        <v>0</v>
      </c>
      <c r="O11" s="29">
        <v>0</v>
      </c>
      <c r="P11" s="31">
        <v>0</v>
      </c>
      <c r="Q11" s="29">
        <v>0</v>
      </c>
      <c r="R11" s="31">
        <v>0</v>
      </c>
      <c r="S11" s="29">
        <v>0</v>
      </c>
      <c r="T11" s="30">
        <v>0</v>
      </c>
      <c r="U11" s="32">
        <v>0</v>
      </c>
      <c r="V11" s="33">
        <v>0</v>
      </c>
      <c r="W11" s="34">
        <v>0</v>
      </c>
    </row>
    <row r="12" spans="1:23" ht="21.75" customHeight="1">
      <c r="A12" s="28" t="s">
        <v>87</v>
      </c>
      <c r="B12" s="28" t="s">
        <v>88</v>
      </c>
      <c r="C12" s="28" t="s">
        <v>93</v>
      </c>
      <c r="D12" s="28" t="s">
        <v>89</v>
      </c>
      <c r="E12" s="28" t="s">
        <v>94</v>
      </c>
      <c r="F12" s="16">
        <f t="shared" si="0"/>
        <v>10000</v>
      </c>
      <c r="G12" s="29">
        <f t="shared" si="1"/>
        <v>10000</v>
      </c>
      <c r="H12" s="30">
        <v>10000</v>
      </c>
      <c r="I12" s="30">
        <v>10000</v>
      </c>
      <c r="J12" s="30">
        <v>0</v>
      </c>
      <c r="K12" s="30">
        <v>0</v>
      </c>
      <c r="L12" s="30">
        <v>0</v>
      </c>
      <c r="M12" s="30">
        <v>0</v>
      </c>
      <c r="N12" s="31">
        <v>0</v>
      </c>
      <c r="O12" s="29">
        <v>0</v>
      </c>
      <c r="P12" s="31">
        <v>0</v>
      </c>
      <c r="Q12" s="29">
        <v>0</v>
      </c>
      <c r="R12" s="31">
        <v>0</v>
      </c>
      <c r="S12" s="29">
        <v>0</v>
      </c>
      <c r="T12" s="30">
        <v>0</v>
      </c>
      <c r="U12" s="32">
        <v>0</v>
      </c>
      <c r="V12" s="33">
        <v>0</v>
      </c>
      <c r="W12" s="34">
        <v>0</v>
      </c>
    </row>
    <row r="13" spans="1:23" ht="21.75" customHeight="1">
      <c r="A13" s="28" t="s">
        <v>95</v>
      </c>
      <c r="B13" s="28" t="s">
        <v>96</v>
      </c>
      <c r="C13" s="28" t="s">
        <v>97</v>
      </c>
      <c r="D13" s="28" t="s">
        <v>89</v>
      </c>
      <c r="E13" s="28" t="s">
        <v>98</v>
      </c>
      <c r="F13" s="16">
        <f t="shared" si="0"/>
        <v>165623.04</v>
      </c>
      <c r="G13" s="29">
        <f t="shared" si="1"/>
        <v>165623.04</v>
      </c>
      <c r="H13" s="30">
        <v>165623.04</v>
      </c>
      <c r="I13" s="30">
        <v>165623.04</v>
      </c>
      <c r="J13" s="30">
        <v>0</v>
      </c>
      <c r="K13" s="30">
        <v>0</v>
      </c>
      <c r="L13" s="30">
        <v>0</v>
      </c>
      <c r="M13" s="30">
        <v>0</v>
      </c>
      <c r="N13" s="31">
        <v>0</v>
      </c>
      <c r="O13" s="29">
        <v>0</v>
      </c>
      <c r="P13" s="31">
        <v>0</v>
      </c>
      <c r="Q13" s="29">
        <v>0</v>
      </c>
      <c r="R13" s="31">
        <v>0</v>
      </c>
      <c r="S13" s="29">
        <v>0</v>
      </c>
      <c r="T13" s="30">
        <v>0</v>
      </c>
      <c r="U13" s="32">
        <v>0</v>
      </c>
      <c r="V13" s="33">
        <v>0</v>
      </c>
      <c r="W13" s="34">
        <v>0</v>
      </c>
    </row>
    <row r="14" spans="1:23" ht="21.75" customHeight="1">
      <c r="A14" s="28" t="s">
        <v>99</v>
      </c>
      <c r="B14" s="28" t="s">
        <v>97</v>
      </c>
      <c r="C14" s="28" t="s">
        <v>97</v>
      </c>
      <c r="D14" s="28" t="s">
        <v>89</v>
      </c>
      <c r="E14" s="28" t="s">
        <v>100</v>
      </c>
      <c r="F14" s="16">
        <f t="shared" si="0"/>
        <v>3943203.48</v>
      </c>
      <c r="G14" s="29">
        <f t="shared" si="1"/>
        <v>3943203.48</v>
      </c>
      <c r="H14" s="30">
        <v>3943203.48</v>
      </c>
      <c r="I14" s="30">
        <v>3943203.48</v>
      </c>
      <c r="J14" s="30">
        <v>0</v>
      </c>
      <c r="K14" s="30">
        <v>0</v>
      </c>
      <c r="L14" s="30">
        <v>0</v>
      </c>
      <c r="M14" s="30">
        <v>0</v>
      </c>
      <c r="N14" s="31">
        <v>0</v>
      </c>
      <c r="O14" s="29">
        <v>0</v>
      </c>
      <c r="P14" s="31">
        <v>0</v>
      </c>
      <c r="Q14" s="29">
        <v>0</v>
      </c>
      <c r="R14" s="31">
        <v>0</v>
      </c>
      <c r="S14" s="29">
        <v>0</v>
      </c>
      <c r="T14" s="30">
        <v>0</v>
      </c>
      <c r="U14" s="32">
        <v>0</v>
      </c>
      <c r="V14" s="33">
        <v>0</v>
      </c>
      <c r="W14" s="34">
        <v>0</v>
      </c>
    </row>
    <row r="15" spans="1:23" ht="21.75" customHeight="1">
      <c r="A15" s="28" t="s">
        <v>99</v>
      </c>
      <c r="B15" s="28" t="s">
        <v>97</v>
      </c>
      <c r="C15" s="28" t="s">
        <v>88</v>
      </c>
      <c r="D15" s="28" t="s">
        <v>89</v>
      </c>
      <c r="E15" s="28" t="s">
        <v>101</v>
      </c>
      <c r="F15" s="16">
        <f t="shared" si="0"/>
        <v>750000</v>
      </c>
      <c r="G15" s="29">
        <f t="shared" si="1"/>
        <v>750000</v>
      </c>
      <c r="H15" s="30">
        <v>750000</v>
      </c>
      <c r="I15" s="30">
        <v>750000</v>
      </c>
      <c r="J15" s="30">
        <v>0</v>
      </c>
      <c r="K15" s="30">
        <v>0</v>
      </c>
      <c r="L15" s="30">
        <v>0</v>
      </c>
      <c r="M15" s="30">
        <v>0</v>
      </c>
      <c r="N15" s="31">
        <v>0</v>
      </c>
      <c r="O15" s="29">
        <v>0</v>
      </c>
      <c r="P15" s="31">
        <v>0</v>
      </c>
      <c r="Q15" s="29">
        <v>0</v>
      </c>
      <c r="R15" s="31">
        <v>0</v>
      </c>
      <c r="S15" s="29">
        <v>0</v>
      </c>
      <c r="T15" s="30">
        <v>0</v>
      </c>
      <c r="U15" s="32">
        <v>0</v>
      </c>
      <c r="V15" s="33">
        <v>0</v>
      </c>
      <c r="W15" s="34">
        <v>0</v>
      </c>
    </row>
    <row r="16" spans="1:23" ht="21.75" customHeight="1">
      <c r="A16" s="28" t="s">
        <v>99</v>
      </c>
      <c r="B16" s="28" t="s">
        <v>97</v>
      </c>
      <c r="C16" s="28" t="s">
        <v>93</v>
      </c>
      <c r="D16" s="28" t="s">
        <v>89</v>
      </c>
      <c r="E16" s="28" t="s">
        <v>102</v>
      </c>
      <c r="F16" s="16">
        <f t="shared" si="0"/>
        <v>7930140</v>
      </c>
      <c r="G16" s="29">
        <f t="shared" si="1"/>
        <v>7930140</v>
      </c>
      <c r="H16" s="30">
        <v>7930140</v>
      </c>
      <c r="I16" s="30">
        <v>7930140</v>
      </c>
      <c r="J16" s="30">
        <v>0</v>
      </c>
      <c r="K16" s="30">
        <v>0</v>
      </c>
      <c r="L16" s="30">
        <v>0</v>
      </c>
      <c r="M16" s="30">
        <v>0</v>
      </c>
      <c r="N16" s="31">
        <v>0</v>
      </c>
      <c r="O16" s="29">
        <v>0</v>
      </c>
      <c r="P16" s="31">
        <v>0</v>
      </c>
      <c r="Q16" s="29">
        <v>0</v>
      </c>
      <c r="R16" s="31">
        <v>0</v>
      </c>
      <c r="S16" s="29">
        <v>0</v>
      </c>
      <c r="T16" s="30">
        <v>0</v>
      </c>
      <c r="U16" s="32">
        <v>0</v>
      </c>
      <c r="V16" s="33">
        <v>0</v>
      </c>
      <c r="W16" s="34">
        <v>0</v>
      </c>
    </row>
    <row r="17" spans="1:23" ht="21.75" customHeight="1">
      <c r="A17" s="28" t="s">
        <v>99</v>
      </c>
      <c r="B17" s="28" t="s">
        <v>103</v>
      </c>
      <c r="C17" s="28" t="s">
        <v>93</v>
      </c>
      <c r="D17" s="28" t="s">
        <v>89</v>
      </c>
      <c r="E17" s="28" t="s">
        <v>104</v>
      </c>
      <c r="F17" s="16">
        <f t="shared" si="0"/>
        <v>3040000</v>
      </c>
      <c r="G17" s="29">
        <f t="shared" si="1"/>
        <v>3040000</v>
      </c>
      <c r="H17" s="30">
        <v>3040000</v>
      </c>
      <c r="I17" s="30">
        <v>3040000</v>
      </c>
      <c r="J17" s="30">
        <v>0</v>
      </c>
      <c r="K17" s="30">
        <v>0</v>
      </c>
      <c r="L17" s="30">
        <v>0</v>
      </c>
      <c r="M17" s="30">
        <v>0</v>
      </c>
      <c r="N17" s="31">
        <v>0</v>
      </c>
      <c r="O17" s="29">
        <v>0</v>
      </c>
      <c r="P17" s="31">
        <v>0</v>
      </c>
      <c r="Q17" s="29">
        <v>0</v>
      </c>
      <c r="R17" s="31">
        <v>0</v>
      </c>
      <c r="S17" s="29">
        <v>0</v>
      </c>
      <c r="T17" s="30">
        <v>0</v>
      </c>
      <c r="U17" s="32">
        <v>0</v>
      </c>
      <c r="V17" s="33">
        <v>0</v>
      </c>
      <c r="W17" s="34">
        <v>0</v>
      </c>
    </row>
    <row r="18" spans="1:23" ht="21.75" customHeight="1">
      <c r="A18" s="28" t="s">
        <v>99</v>
      </c>
      <c r="B18" s="28" t="s">
        <v>105</v>
      </c>
      <c r="C18" s="28" t="s">
        <v>97</v>
      </c>
      <c r="D18" s="28" t="s">
        <v>89</v>
      </c>
      <c r="E18" s="28" t="s">
        <v>106</v>
      </c>
      <c r="F18" s="16">
        <f t="shared" si="0"/>
        <v>10460150</v>
      </c>
      <c r="G18" s="29">
        <f t="shared" si="1"/>
        <v>10460150</v>
      </c>
      <c r="H18" s="30">
        <v>10460150</v>
      </c>
      <c r="I18" s="30">
        <v>10460150</v>
      </c>
      <c r="J18" s="30">
        <v>0</v>
      </c>
      <c r="K18" s="30">
        <v>0</v>
      </c>
      <c r="L18" s="30">
        <v>0</v>
      </c>
      <c r="M18" s="30">
        <v>0</v>
      </c>
      <c r="N18" s="31">
        <v>0</v>
      </c>
      <c r="O18" s="29">
        <v>0</v>
      </c>
      <c r="P18" s="31">
        <v>0</v>
      </c>
      <c r="Q18" s="29">
        <v>0</v>
      </c>
      <c r="R18" s="31">
        <v>0</v>
      </c>
      <c r="S18" s="29">
        <v>0</v>
      </c>
      <c r="T18" s="30">
        <v>0</v>
      </c>
      <c r="U18" s="32">
        <v>0</v>
      </c>
      <c r="V18" s="33">
        <v>0</v>
      </c>
      <c r="W18" s="34">
        <v>0</v>
      </c>
    </row>
    <row r="19" spans="1:23" ht="21.75" customHeight="1">
      <c r="A19" s="28" t="s">
        <v>99</v>
      </c>
      <c r="B19" s="28" t="s">
        <v>105</v>
      </c>
      <c r="C19" s="28" t="s">
        <v>103</v>
      </c>
      <c r="D19" s="28" t="s">
        <v>89</v>
      </c>
      <c r="E19" s="28" t="s">
        <v>107</v>
      </c>
      <c r="F19" s="16">
        <f t="shared" si="0"/>
        <v>9566066</v>
      </c>
      <c r="G19" s="29">
        <f t="shared" si="1"/>
        <v>9566066</v>
      </c>
      <c r="H19" s="30">
        <v>9566066</v>
      </c>
      <c r="I19" s="30">
        <v>9566066</v>
      </c>
      <c r="J19" s="30">
        <v>0</v>
      </c>
      <c r="K19" s="30">
        <v>0</v>
      </c>
      <c r="L19" s="30">
        <v>0</v>
      </c>
      <c r="M19" s="30">
        <v>0</v>
      </c>
      <c r="N19" s="31">
        <v>0</v>
      </c>
      <c r="O19" s="29">
        <v>0</v>
      </c>
      <c r="P19" s="31">
        <v>0</v>
      </c>
      <c r="Q19" s="29">
        <v>0</v>
      </c>
      <c r="R19" s="31">
        <v>0</v>
      </c>
      <c r="S19" s="29">
        <v>0</v>
      </c>
      <c r="T19" s="30">
        <v>0</v>
      </c>
      <c r="U19" s="32">
        <v>0</v>
      </c>
      <c r="V19" s="33">
        <v>0</v>
      </c>
      <c r="W19" s="34">
        <v>0</v>
      </c>
    </row>
    <row r="20" spans="1:23" ht="21.75" customHeight="1">
      <c r="A20" s="28" t="s">
        <v>99</v>
      </c>
      <c r="B20" s="28" t="s">
        <v>105</v>
      </c>
      <c r="C20" s="28" t="s">
        <v>93</v>
      </c>
      <c r="D20" s="28" t="s">
        <v>89</v>
      </c>
      <c r="E20" s="28" t="s">
        <v>108</v>
      </c>
      <c r="F20" s="16">
        <f t="shared" si="0"/>
        <v>40202450</v>
      </c>
      <c r="G20" s="29">
        <f t="shared" si="1"/>
        <v>40202450</v>
      </c>
      <c r="H20" s="30">
        <v>40202450</v>
      </c>
      <c r="I20" s="30">
        <v>40202450</v>
      </c>
      <c r="J20" s="30">
        <v>0</v>
      </c>
      <c r="K20" s="30">
        <v>0</v>
      </c>
      <c r="L20" s="30">
        <v>0</v>
      </c>
      <c r="M20" s="30">
        <v>0</v>
      </c>
      <c r="N20" s="31">
        <v>0</v>
      </c>
      <c r="O20" s="29">
        <v>0</v>
      </c>
      <c r="P20" s="31">
        <v>0</v>
      </c>
      <c r="Q20" s="29">
        <v>0</v>
      </c>
      <c r="R20" s="31">
        <v>0</v>
      </c>
      <c r="S20" s="29">
        <v>0</v>
      </c>
      <c r="T20" s="30">
        <v>0</v>
      </c>
      <c r="U20" s="32">
        <v>0</v>
      </c>
      <c r="V20" s="33">
        <v>0</v>
      </c>
      <c r="W20" s="34">
        <v>0</v>
      </c>
    </row>
    <row r="21" spans="1:23" ht="21.75" customHeight="1">
      <c r="A21" s="28" t="s">
        <v>109</v>
      </c>
      <c r="B21" s="28" t="s">
        <v>103</v>
      </c>
      <c r="C21" s="28" t="s">
        <v>97</v>
      </c>
      <c r="D21" s="28" t="s">
        <v>89</v>
      </c>
      <c r="E21" s="28" t="s">
        <v>110</v>
      </c>
      <c r="F21" s="16">
        <f t="shared" si="0"/>
        <v>529092.24</v>
      </c>
      <c r="G21" s="29">
        <f t="shared" si="1"/>
        <v>529092.24</v>
      </c>
      <c r="H21" s="30">
        <v>529092.24</v>
      </c>
      <c r="I21" s="30">
        <v>529092.24</v>
      </c>
      <c r="J21" s="30">
        <v>0</v>
      </c>
      <c r="K21" s="30">
        <v>0</v>
      </c>
      <c r="L21" s="30">
        <v>0</v>
      </c>
      <c r="M21" s="30">
        <v>0</v>
      </c>
      <c r="N21" s="31">
        <v>0</v>
      </c>
      <c r="O21" s="29">
        <v>0</v>
      </c>
      <c r="P21" s="31">
        <v>0</v>
      </c>
      <c r="Q21" s="29">
        <v>0</v>
      </c>
      <c r="R21" s="31">
        <v>0</v>
      </c>
      <c r="S21" s="29">
        <v>0</v>
      </c>
      <c r="T21" s="30">
        <v>0</v>
      </c>
      <c r="U21" s="32">
        <v>0</v>
      </c>
      <c r="V21" s="33">
        <v>0</v>
      </c>
      <c r="W21" s="34">
        <v>0</v>
      </c>
    </row>
    <row r="22" spans="1:23" ht="21.75" customHeight="1">
      <c r="A22" s="28" t="s">
        <v>56</v>
      </c>
      <c r="B22" s="28" t="s">
        <v>56</v>
      </c>
      <c r="C22" s="28" t="s">
        <v>56</v>
      </c>
      <c r="D22" s="28" t="s">
        <v>111</v>
      </c>
      <c r="E22" s="28" t="s">
        <v>112</v>
      </c>
      <c r="F22" s="16">
        <f t="shared" si="0"/>
        <v>6124139.5</v>
      </c>
      <c r="G22" s="29">
        <f t="shared" si="1"/>
        <v>6124139.5</v>
      </c>
      <c r="H22" s="30">
        <v>6124139.5</v>
      </c>
      <c r="I22" s="30">
        <v>6124139.5</v>
      </c>
      <c r="J22" s="30">
        <v>0</v>
      </c>
      <c r="K22" s="30">
        <v>0</v>
      </c>
      <c r="L22" s="30">
        <v>0</v>
      </c>
      <c r="M22" s="30">
        <v>0</v>
      </c>
      <c r="N22" s="31">
        <v>0</v>
      </c>
      <c r="O22" s="29">
        <v>0</v>
      </c>
      <c r="P22" s="31">
        <v>0</v>
      </c>
      <c r="Q22" s="29">
        <v>0</v>
      </c>
      <c r="R22" s="31">
        <v>0</v>
      </c>
      <c r="S22" s="29">
        <v>0</v>
      </c>
      <c r="T22" s="30">
        <v>0</v>
      </c>
      <c r="U22" s="32">
        <v>0</v>
      </c>
      <c r="V22" s="33">
        <v>0</v>
      </c>
      <c r="W22" s="34">
        <v>0</v>
      </c>
    </row>
    <row r="23" spans="1:23" ht="21.75" customHeight="1">
      <c r="A23" s="28" t="s">
        <v>87</v>
      </c>
      <c r="B23" s="28" t="s">
        <v>88</v>
      </c>
      <c r="C23" s="28" t="s">
        <v>88</v>
      </c>
      <c r="D23" s="28" t="s">
        <v>113</v>
      </c>
      <c r="E23" s="28" t="s">
        <v>90</v>
      </c>
      <c r="F23" s="16">
        <f t="shared" si="0"/>
        <v>279678.4</v>
      </c>
      <c r="G23" s="29">
        <f t="shared" si="1"/>
        <v>279678.4</v>
      </c>
      <c r="H23" s="30">
        <v>279678.4</v>
      </c>
      <c r="I23" s="30">
        <v>279678.4</v>
      </c>
      <c r="J23" s="30">
        <v>0</v>
      </c>
      <c r="K23" s="30">
        <v>0</v>
      </c>
      <c r="L23" s="30">
        <v>0</v>
      </c>
      <c r="M23" s="30">
        <v>0</v>
      </c>
      <c r="N23" s="31">
        <v>0</v>
      </c>
      <c r="O23" s="29">
        <v>0</v>
      </c>
      <c r="P23" s="31">
        <v>0</v>
      </c>
      <c r="Q23" s="29">
        <v>0</v>
      </c>
      <c r="R23" s="31">
        <v>0</v>
      </c>
      <c r="S23" s="29">
        <v>0</v>
      </c>
      <c r="T23" s="30">
        <v>0</v>
      </c>
      <c r="U23" s="32">
        <v>0</v>
      </c>
      <c r="V23" s="33">
        <v>0</v>
      </c>
      <c r="W23" s="34">
        <v>0</v>
      </c>
    </row>
    <row r="24" spans="1:23" ht="21.75" customHeight="1">
      <c r="A24" s="28" t="s">
        <v>87</v>
      </c>
      <c r="B24" s="28" t="s">
        <v>88</v>
      </c>
      <c r="C24" s="28" t="s">
        <v>91</v>
      </c>
      <c r="D24" s="28" t="s">
        <v>113</v>
      </c>
      <c r="E24" s="28" t="s">
        <v>92</v>
      </c>
      <c r="F24" s="16">
        <f t="shared" si="0"/>
        <v>139839.2</v>
      </c>
      <c r="G24" s="29">
        <f t="shared" si="1"/>
        <v>139839.2</v>
      </c>
      <c r="H24" s="30">
        <v>139839.2</v>
      </c>
      <c r="I24" s="30">
        <v>139839.2</v>
      </c>
      <c r="J24" s="30">
        <v>0</v>
      </c>
      <c r="K24" s="30">
        <v>0</v>
      </c>
      <c r="L24" s="30">
        <v>0</v>
      </c>
      <c r="M24" s="30">
        <v>0</v>
      </c>
      <c r="N24" s="31">
        <v>0</v>
      </c>
      <c r="O24" s="29">
        <v>0</v>
      </c>
      <c r="P24" s="31">
        <v>0</v>
      </c>
      <c r="Q24" s="29">
        <v>0</v>
      </c>
      <c r="R24" s="31">
        <v>0</v>
      </c>
      <c r="S24" s="29">
        <v>0</v>
      </c>
      <c r="T24" s="30">
        <v>0</v>
      </c>
      <c r="U24" s="32">
        <v>0</v>
      </c>
      <c r="V24" s="33">
        <v>0</v>
      </c>
      <c r="W24" s="34">
        <v>0</v>
      </c>
    </row>
    <row r="25" spans="1:23" ht="21.75" customHeight="1">
      <c r="A25" s="28" t="s">
        <v>87</v>
      </c>
      <c r="B25" s="28" t="s">
        <v>88</v>
      </c>
      <c r="C25" s="28" t="s">
        <v>93</v>
      </c>
      <c r="D25" s="28" t="s">
        <v>113</v>
      </c>
      <c r="E25" s="28" t="s">
        <v>94</v>
      </c>
      <c r="F25" s="16">
        <f t="shared" si="0"/>
        <v>5600</v>
      </c>
      <c r="G25" s="29">
        <f t="shared" si="1"/>
        <v>5600</v>
      </c>
      <c r="H25" s="30">
        <v>5600</v>
      </c>
      <c r="I25" s="30">
        <v>5600</v>
      </c>
      <c r="J25" s="30">
        <v>0</v>
      </c>
      <c r="K25" s="30">
        <v>0</v>
      </c>
      <c r="L25" s="30">
        <v>0</v>
      </c>
      <c r="M25" s="30">
        <v>0</v>
      </c>
      <c r="N25" s="31">
        <v>0</v>
      </c>
      <c r="O25" s="29">
        <v>0</v>
      </c>
      <c r="P25" s="31">
        <v>0</v>
      </c>
      <c r="Q25" s="29">
        <v>0</v>
      </c>
      <c r="R25" s="31">
        <v>0</v>
      </c>
      <c r="S25" s="29">
        <v>0</v>
      </c>
      <c r="T25" s="30">
        <v>0</v>
      </c>
      <c r="U25" s="32">
        <v>0</v>
      </c>
      <c r="V25" s="33">
        <v>0</v>
      </c>
      <c r="W25" s="34">
        <v>0</v>
      </c>
    </row>
    <row r="26" spans="1:23" ht="21.75" customHeight="1">
      <c r="A26" s="28" t="s">
        <v>95</v>
      </c>
      <c r="B26" s="28" t="s">
        <v>96</v>
      </c>
      <c r="C26" s="28" t="s">
        <v>97</v>
      </c>
      <c r="D26" s="28" t="s">
        <v>113</v>
      </c>
      <c r="E26" s="28" t="s">
        <v>98</v>
      </c>
      <c r="F26" s="16">
        <f t="shared" si="0"/>
        <v>99994.14</v>
      </c>
      <c r="G26" s="29">
        <f t="shared" si="1"/>
        <v>99994.14</v>
      </c>
      <c r="H26" s="30">
        <v>99994.14</v>
      </c>
      <c r="I26" s="30">
        <v>99994.14</v>
      </c>
      <c r="J26" s="30">
        <v>0</v>
      </c>
      <c r="K26" s="30">
        <v>0</v>
      </c>
      <c r="L26" s="30">
        <v>0</v>
      </c>
      <c r="M26" s="30">
        <v>0</v>
      </c>
      <c r="N26" s="31">
        <v>0</v>
      </c>
      <c r="O26" s="29">
        <v>0</v>
      </c>
      <c r="P26" s="31">
        <v>0</v>
      </c>
      <c r="Q26" s="29">
        <v>0</v>
      </c>
      <c r="R26" s="31">
        <v>0</v>
      </c>
      <c r="S26" s="29">
        <v>0</v>
      </c>
      <c r="T26" s="30">
        <v>0</v>
      </c>
      <c r="U26" s="32">
        <v>0</v>
      </c>
      <c r="V26" s="33">
        <v>0</v>
      </c>
      <c r="W26" s="34">
        <v>0</v>
      </c>
    </row>
    <row r="27" spans="1:23" ht="21.75" customHeight="1">
      <c r="A27" s="28" t="s">
        <v>99</v>
      </c>
      <c r="B27" s="28" t="s">
        <v>96</v>
      </c>
      <c r="C27" s="28" t="s">
        <v>103</v>
      </c>
      <c r="D27" s="28" t="s">
        <v>113</v>
      </c>
      <c r="E27" s="28" t="s">
        <v>114</v>
      </c>
      <c r="F27" s="16">
        <f t="shared" si="0"/>
        <v>5279725.52</v>
      </c>
      <c r="G27" s="29">
        <f t="shared" si="1"/>
        <v>5279725.52</v>
      </c>
      <c r="H27" s="30">
        <v>5279725.52</v>
      </c>
      <c r="I27" s="30">
        <v>5279725.52</v>
      </c>
      <c r="J27" s="30">
        <v>0</v>
      </c>
      <c r="K27" s="30">
        <v>0</v>
      </c>
      <c r="L27" s="30">
        <v>0</v>
      </c>
      <c r="M27" s="30">
        <v>0</v>
      </c>
      <c r="N27" s="31">
        <v>0</v>
      </c>
      <c r="O27" s="29">
        <v>0</v>
      </c>
      <c r="P27" s="31">
        <v>0</v>
      </c>
      <c r="Q27" s="29">
        <v>0</v>
      </c>
      <c r="R27" s="31">
        <v>0</v>
      </c>
      <c r="S27" s="29">
        <v>0</v>
      </c>
      <c r="T27" s="30">
        <v>0</v>
      </c>
      <c r="U27" s="32">
        <v>0</v>
      </c>
      <c r="V27" s="33">
        <v>0</v>
      </c>
      <c r="W27" s="34">
        <v>0</v>
      </c>
    </row>
    <row r="28" spans="1:23" ht="21.75" customHeight="1">
      <c r="A28" s="28" t="s">
        <v>109</v>
      </c>
      <c r="B28" s="28" t="s">
        <v>103</v>
      </c>
      <c r="C28" s="28" t="s">
        <v>97</v>
      </c>
      <c r="D28" s="28" t="s">
        <v>113</v>
      </c>
      <c r="E28" s="28" t="s">
        <v>110</v>
      </c>
      <c r="F28" s="16">
        <f t="shared" si="0"/>
        <v>319302.24</v>
      </c>
      <c r="G28" s="29">
        <f t="shared" si="1"/>
        <v>319302.24</v>
      </c>
      <c r="H28" s="30">
        <v>319302.24</v>
      </c>
      <c r="I28" s="30">
        <v>319302.24</v>
      </c>
      <c r="J28" s="30">
        <v>0</v>
      </c>
      <c r="K28" s="30">
        <v>0</v>
      </c>
      <c r="L28" s="30">
        <v>0</v>
      </c>
      <c r="M28" s="30">
        <v>0</v>
      </c>
      <c r="N28" s="31">
        <v>0</v>
      </c>
      <c r="O28" s="29">
        <v>0</v>
      </c>
      <c r="P28" s="31">
        <v>0</v>
      </c>
      <c r="Q28" s="29">
        <v>0</v>
      </c>
      <c r="R28" s="31">
        <v>0</v>
      </c>
      <c r="S28" s="29">
        <v>0</v>
      </c>
      <c r="T28" s="30">
        <v>0</v>
      </c>
      <c r="U28" s="32">
        <v>0</v>
      </c>
      <c r="V28" s="33">
        <v>0</v>
      </c>
      <c r="W28" s="34">
        <v>0</v>
      </c>
    </row>
    <row r="29" spans="1:23" ht="21.75" customHeight="1">
      <c r="A29" s="28" t="s">
        <v>56</v>
      </c>
      <c r="B29" s="28" t="s">
        <v>56</v>
      </c>
      <c r="C29" s="28" t="s">
        <v>56</v>
      </c>
      <c r="D29" s="28" t="s">
        <v>115</v>
      </c>
      <c r="E29" s="28" t="s">
        <v>116</v>
      </c>
      <c r="F29" s="16">
        <f t="shared" si="0"/>
        <v>8898521.52</v>
      </c>
      <c r="G29" s="29">
        <f t="shared" si="1"/>
        <v>8898521.52</v>
      </c>
      <c r="H29" s="30">
        <v>8898521.52</v>
      </c>
      <c r="I29" s="30">
        <v>8898521.52</v>
      </c>
      <c r="J29" s="30">
        <v>0</v>
      </c>
      <c r="K29" s="30">
        <v>0</v>
      </c>
      <c r="L29" s="30">
        <v>0</v>
      </c>
      <c r="M29" s="30">
        <v>0</v>
      </c>
      <c r="N29" s="31">
        <v>0</v>
      </c>
      <c r="O29" s="29">
        <v>0</v>
      </c>
      <c r="P29" s="31">
        <v>0</v>
      </c>
      <c r="Q29" s="29">
        <v>0</v>
      </c>
      <c r="R29" s="31">
        <v>0</v>
      </c>
      <c r="S29" s="29">
        <v>0</v>
      </c>
      <c r="T29" s="30">
        <v>0</v>
      </c>
      <c r="U29" s="32">
        <v>0</v>
      </c>
      <c r="V29" s="33">
        <v>0</v>
      </c>
      <c r="W29" s="34">
        <v>0</v>
      </c>
    </row>
    <row r="30" spans="1:23" ht="21.75" customHeight="1">
      <c r="A30" s="28" t="s">
        <v>87</v>
      </c>
      <c r="B30" s="28" t="s">
        <v>88</v>
      </c>
      <c r="C30" s="28" t="s">
        <v>88</v>
      </c>
      <c r="D30" s="28" t="s">
        <v>117</v>
      </c>
      <c r="E30" s="28" t="s">
        <v>90</v>
      </c>
      <c r="F30" s="16">
        <f t="shared" si="0"/>
        <v>611663.52</v>
      </c>
      <c r="G30" s="29">
        <f t="shared" si="1"/>
        <v>611663.52</v>
      </c>
      <c r="H30" s="30">
        <v>611663.52</v>
      </c>
      <c r="I30" s="30">
        <v>611663.52</v>
      </c>
      <c r="J30" s="30">
        <v>0</v>
      </c>
      <c r="K30" s="30">
        <v>0</v>
      </c>
      <c r="L30" s="30">
        <v>0</v>
      </c>
      <c r="M30" s="30">
        <v>0</v>
      </c>
      <c r="N30" s="31">
        <v>0</v>
      </c>
      <c r="O30" s="29">
        <v>0</v>
      </c>
      <c r="P30" s="31">
        <v>0</v>
      </c>
      <c r="Q30" s="29">
        <v>0</v>
      </c>
      <c r="R30" s="31">
        <v>0</v>
      </c>
      <c r="S30" s="29">
        <v>0</v>
      </c>
      <c r="T30" s="30">
        <v>0</v>
      </c>
      <c r="U30" s="32">
        <v>0</v>
      </c>
      <c r="V30" s="33">
        <v>0</v>
      </c>
      <c r="W30" s="34">
        <v>0</v>
      </c>
    </row>
    <row r="31" spans="1:23" ht="21.75" customHeight="1">
      <c r="A31" s="28" t="s">
        <v>87</v>
      </c>
      <c r="B31" s="28" t="s">
        <v>88</v>
      </c>
      <c r="C31" s="28" t="s">
        <v>91</v>
      </c>
      <c r="D31" s="28" t="s">
        <v>117</v>
      </c>
      <c r="E31" s="28" t="s">
        <v>92</v>
      </c>
      <c r="F31" s="16">
        <f t="shared" si="0"/>
        <v>305831.76</v>
      </c>
      <c r="G31" s="29">
        <f t="shared" si="1"/>
        <v>305831.76</v>
      </c>
      <c r="H31" s="30">
        <v>305831.76</v>
      </c>
      <c r="I31" s="30">
        <v>305831.76</v>
      </c>
      <c r="J31" s="30">
        <v>0</v>
      </c>
      <c r="K31" s="30">
        <v>0</v>
      </c>
      <c r="L31" s="30">
        <v>0</v>
      </c>
      <c r="M31" s="30">
        <v>0</v>
      </c>
      <c r="N31" s="31">
        <v>0</v>
      </c>
      <c r="O31" s="29">
        <v>0</v>
      </c>
      <c r="P31" s="31">
        <v>0</v>
      </c>
      <c r="Q31" s="29">
        <v>0</v>
      </c>
      <c r="R31" s="31">
        <v>0</v>
      </c>
      <c r="S31" s="29">
        <v>0</v>
      </c>
      <c r="T31" s="30">
        <v>0</v>
      </c>
      <c r="U31" s="32">
        <v>0</v>
      </c>
      <c r="V31" s="33">
        <v>0</v>
      </c>
      <c r="W31" s="34">
        <v>0</v>
      </c>
    </row>
    <row r="32" spans="1:23" ht="21.75" customHeight="1">
      <c r="A32" s="28" t="s">
        <v>87</v>
      </c>
      <c r="B32" s="28" t="s">
        <v>88</v>
      </c>
      <c r="C32" s="28" t="s">
        <v>93</v>
      </c>
      <c r="D32" s="28" t="s">
        <v>117</v>
      </c>
      <c r="E32" s="28" t="s">
        <v>94</v>
      </c>
      <c r="F32" s="16">
        <f t="shared" si="0"/>
        <v>12400</v>
      </c>
      <c r="G32" s="29">
        <f t="shared" si="1"/>
        <v>12400</v>
      </c>
      <c r="H32" s="30">
        <v>12400</v>
      </c>
      <c r="I32" s="30">
        <v>12400</v>
      </c>
      <c r="J32" s="30">
        <v>0</v>
      </c>
      <c r="K32" s="30">
        <v>0</v>
      </c>
      <c r="L32" s="30">
        <v>0</v>
      </c>
      <c r="M32" s="30">
        <v>0</v>
      </c>
      <c r="N32" s="31">
        <v>0</v>
      </c>
      <c r="O32" s="29">
        <v>0</v>
      </c>
      <c r="P32" s="31">
        <v>0</v>
      </c>
      <c r="Q32" s="29">
        <v>0</v>
      </c>
      <c r="R32" s="31">
        <v>0</v>
      </c>
      <c r="S32" s="29">
        <v>0</v>
      </c>
      <c r="T32" s="30">
        <v>0</v>
      </c>
      <c r="U32" s="32">
        <v>0</v>
      </c>
      <c r="V32" s="33">
        <v>0</v>
      </c>
      <c r="W32" s="34">
        <v>0</v>
      </c>
    </row>
    <row r="33" spans="1:23" ht="21.75" customHeight="1">
      <c r="A33" s="28" t="s">
        <v>95</v>
      </c>
      <c r="B33" s="28" t="s">
        <v>96</v>
      </c>
      <c r="C33" s="28" t="s">
        <v>103</v>
      </c>
      <c r="D33" s="28" t="s">
        <v>117</v>
      </c>
      <c r="E33" s="28" t="s">
        <v>118</v>
      </c>
      <c r="F33" s="16">
        <f t="shared" si="0"/>
        <v>214314.48</v>
      </c>
      <c r="G33" s="29">
        <f t="shared" si="1"/>
        <v>214314.48</v>
      </c>
      <c r="H33" s="30">
        <v>214314.48</v>
      </c>
      <c r="I33" s="30">
        <v>214314.48</v>
      </c>
      <c r="J33" s="30">
        <v>0</v>
      </c>
      <c r="K33" s="30">
        <v>0</v>
      </c>
      <c r="L33" s="30">
        <v>0</v>
      </c>
      <c r="M33" s="30">
        <v>0</v>
      </c>
      <c r="N33" s="31">
        <v>0</v>
      </c>
      <c r="O33" s="29">
        <v>0</v>
      </c>
      <c r="P33" s="31">
        <v>0</v>
      </c>
      <c r="Q33" s="29">
        <v>0</v>
      </c>
      <c r="R33" s="31">
        <v>0</v>
      </c>
      <c r="S33" s="29">
        <v>0</v>
      </c>
      <c r="T33" s="30">
        <v>0</v>
      </c>
      <c r="U33" s="32">
        <v>0</v>
      </c>
      <c r="V33" s="33">
        <v>0</v>
      </c>
      <c r="W33" s="34">
        <v>0</v>
      </c>
    </row>
    <row r="34" spans="1:23" ht="21.75" customHeight="1">
      <c r="A34" s="28" t="s">
        <v>99</v>
      </c>
      <c r="B34" s="28" t="s">
        <v>103</v>
      </c>
      <c r="C34" s="28" t="s">
        <v>93</v>
      </c>
      <c r="D34" s="28" t="s">
        <v>117</v>
      </c>
      <c r="E34" s="28" t="s">
        <v>104</v>
      </c>
      <c r="F34" s="16">
        <f t="shared" si="0"/>
        <v>2043893.2</v>
      </c>
      <c r="G34" s="29">
        <f t="shared" si="1"/>
        <v>2043893.2</v>
      </c>
      <c r="H34" s="30">
        <v>2043893.2</v>
      </c>
      <c r="I34" s="30">
        <v>2043893.2</v>
      </c>
      <c r="J34" s="30">
        <v>0</v>
      </c>
      <c r="K34" s="30">
        <v>0</v>
      </c>
      <c r="L34" s="30">
        <v>0</v>
      </c>
      <c r="M34" s="30">
        <v>0</v>
      </c>
      <c r="N34" s="31">
        <v>0</v>
      </c>
      <c r="O34" s="29">
        <v>0</v>
      </c>
      <c r="P34" s="31">
        <v>0</v>
      </c>
      <c r="Q34" s="29">
        <v>0</v>
      </c>
      <c r="R34" s="31">
        <v>0</v>
      </c>
      <c r="S34" s="29">
        <v>0</v>
      </c>
      <c r="T34" s="30">
        <v>0</v>
      </c>
      <c r="U34" s="32">
        <v>0</v>
      </c>
      <c r="V34" s="33">
        <v>0</v>
      </c>
      <c r="W34" s="34">
        <v>0</v>
      </c>
    </row>
    <row r="35" spans="1:23" ht="21.75" customHeight="1">
      <c r="A35" s="28" t="s">
        <v>99</v>
      </c>
      <c r="B35" s="28" t="s">
        <v>96</v>
      </c>
      <c r="C35" s="28" t="s">
        <v>97</v>
      </c>
      <c r="D35" s="28" t="s">
        <v>117</v>
      </c>
      <c r="E35" s="28" t="s">
        <v>119</v>
      </c>
      <c r="F35" s="16">
        <f t="shared" si="0"/>
        <v>4987718.68</v>
      </c>
      <c r="G35" s="29">
        <f t="shared" si="1"/>
        <v>4987718.68</v>
      </c>
      <c r="H35" s="30">
        <v>4987718.68</v>
      </c>
      <c r="I35" s="30">
        <v>4987718.68</v>
      </c>
      <c r="J35" s="30">
        <v>0</v>
      </c>
      <c r="K35" s="30">
        <v>0</v>
      </c>
      <c r="L35" s="30">
        <v>0</v>
      </c>
      <c r="M35" s="30">
        <v>0</v>
      </c>
      <c r="N35" s="31">
        <v>0</v>
      </c>
      <c r="O35" s="29">
        <v>0</v>
      </c>
      <c r="P35" s="31">
        <v>0</v>
      </c>
      <c r="Q35" s="29">
        <v>0</v>
      </c>
      <c r="R35" s="31">
        <v>0</v>
      </c>
      <c r="S35" s="29">
        <v>0</v>
      </c>
      <c r="T35" s="30">
        <v>0</v>
      </c>
      <c r="U35" s="32">
        <v>0</v>
      </c>
      <c r="V35" s="33">
        <v>0</v>
      </c>
      <c r="W35" s="34">
        <v>0</v>
      </c>
    </row>
    <row r="36" spans="1:23" ht="21.75" customHeight="1">
      <c r="A36" s="28" t="s">
        <v>109</v>
      </c>
      <c r="B36" s="28" t="s">
        <v>103</v>
      </c>
      <c r="C36" s="28" t="s">
        <v>97</v>
      </c>
      <c r="D36" s="28" t="s">
        <v>117</v>
      </c>
      <c r="E36" s="28" t="s">
        <v>110</v>
      </c>
      <c r="F36" s="16">
        <f t="shared" si="0"/>
        <v>722699.88</v>
      </c>
      <c r="G36" s="29">
        <f t="shared" si="1"/>
        <v>722699.88</v>
      </c>
      <c r="H36" s="30">
        <v>722699.88</v>
      </c>
      <c r="I36" s="30">
        <v>722699.88</v>
      </c>
      <c r="J36" s="30">
        <v>0</v>
      </c>
      <c r="K36" s="30">
        <v>0</v>
      </c>
      <c r="L36" s="30">
        <v>0</v>
      </c>
      <c r="M36" s="30">
        <v>0</v>
      </c>
      <c r="N36" s="31">
        <v>0</v>
      </c>
      <c r="O36" s="29">
        <v>0</v>
      </c>
      <c r="P36" s="31">
        <v>0</v>
      </c>
      <c r="Q36" s="29">
        <v>0</v>
      </c>
      <c r="R36" s="31">
        <v>0</v>
      </c>
      <c r="S36" s="29">
        <v>0</v>
      </c>
      <c r="T36" s="30">
        <v>0</v>
      </c>
      <c r="U36" s="32">
        <v>0</v>
      </c>
      <c r="V36" s="33">
        <v>0</v>
      </c>
      <c r="W36" s="34">
        <v>0</v>
      </c>
    </row>
    <row r="37" spans="1:23" ht="21.75" customHeight="1">
      <c r="A37" s="28" t="s">
        <v>56</v>
      </c>
      <c r="B37" s="28" t="s">
        <v>56</v>
      </c>
      <c r="C37" s="28" t="s">
        <v>56</v>
      </c>
      <c r="D37" s="28" t="s">
        <v>120</v>
      </c>
      <c r="E37" s="28" t="s">
        <v>121</v>
      </c>
      <c r="F37" s="16">
        <f t="shared" si="0"/>
        <v>1435253.44</v>
      </c>
      <c r="G37" s="29">
        <f t="shared" si="1"/>
        <v>1435253.44</v>
      </c>
      <c r="H37" s="30">
        <v>1435253.44</v>
      </c>
      <c r="I37" s="30">
        <v>1435253.44</v>
      </c>
      <c r="J37" s="30">
        <v>0</v>
      </c>
      <c r="K37" s="30">
        <v>0</v>
      </c>
      <c r="L37" s="30">
        <v>0</v>
      </c>
      <c r="M37" s="30">
        <v>0</v>
      </c>
      <c r="N37" s="31">
        <v>0</v>
      </c>
      <c r="O37" s="29">
        <v>0</v>
      </c>
      <c r="P37" s="31">
        <v>0</v>
      </c>
      <c r="Q37" s="29">
        <v>0</v>
      </c>
      <c r="R37" s="31">
        <v>0</v>
      </c>
      <c r="S37" s="29">
        <v>0</v>
      </c>
      <c r="T37" s="30">
        <v>0</v>
      </c>
      <c r="U37" s="32">
        <v>0</v>
      </c>
      <c r="V37" s="33">
        <v>0</v>
      </c>
      <c r="W37" s="34">
        <v>0</v>
      </c>
    </row>
    <row r="38" spans="1:23" ht="21.75" customHeight="1">
      <c r="A38" s="28" t="s">
        <v>87</v>
      </c>
      <c r="B38" s="28" t="s">
        <v>88</v>
      </c>
      <c r="C38" s="28" t="s">
        <v>88</v>
      </c>
      <c r="D38" s="28" t="s">
        <v>122</v>
      </c>
      <c r="E38" s="28" t="s">
        <v>90</v>
      </c>
      <c r="F38" s="16">
        <f t="shared" si="0"/>
        <v>82980.48</v>
      </c>
      <c r="G38" s="29">
        <f t="shared" si="1"/>
        <v>82980.48</v>
      </c>
      <c r="H38" s="30">
        <v>82980.48</v>
      </c>
      <c r="I38" s="30">
        <v>82980.48</v>
      </c>
      <c r="J38" s="30">
        <v>0</v>
      </c>
      <c r="K38" s="30">
        <v>0</v>
      </c>
      <c r="L38" s="30">
        <v>0</v>
      </c>
      <c r="M38" s="30">
        <v>0</v>
      </c>
      <c r="N38" s="31">
        <v>0</v>
      </c>
      <c r="O38" s="29">
        <v>0</v>
      </c>
      <c r="P38" s="31">
        <v>0</v>
      </c>
      <c r="Q38" s="29">
        <v>0</v>
      </c>
      <c r="R38" s="31">
        <v>0</v>
      </c>
      <c r="S38" s="29">
        <v>0</v>
      </c>
      <c r="T38" s="30">
        <v>0</v>
      </c>
      <c r="U38" s="32">
        <v>0</v>
      </c>
      <c r="V38" s="33">
        <v>0</v>
      </c>
      <c r="W38" s="34">
        <v>0</v>
      </c>
    </row>
    <row r="39" spans="1:23" ht="21.75" customHeight="1">
      <c r="A39" s="28" t="s">
        <v>87</v>
      </c>
      <c r="B39" s="28" t="s">
        <v>88</v>
      </c>
      <c r="C39" s="28" t="s">
        <v>91</v>
      </c>
      <c r="D39" s="28" t="s">
        <v>122</v>
      </c>
      <c r="E39" s="28" t="s">
        <v>92</v>
      </c>
      <c r="F39" s="16">
        <f t="shared" si="0"/>
        <v>41490.24</v>
      </c>
      <c r="G39" s="29">
        <f t="shared" si="1"/>
        <v>41490.24</v>
      </c>
      <c r="H39" s="30">
        <v>41490.24</v>
      </c>
      <c r="I39" s="30">
        <v>41490.24</v>
      </c>
      <c r="J39" s="30">
        <v>0</v>
      </c>
      <c r="K39" s="30">
        <v>0</v>
      </c>
      <c r="L39" s="30">
        <v>0</v>
      </c>
      <c r="M39" s="30">
        <v>0</v>
      </c>
      <c r="N39" s="31">
        <v>0</v>
      </c>
      <c r="O39" s="29">
        <v>0</v>
      </c>
      <c r="P39" s="31">
        <v>0</v>
      </c>
      <c r="Q39" s="29">
        <v>0</v>
      </c>
      <c r="R39" s="31">
        <v>0</v>
      </c>
      <c r="S39" s="29">
        <v>0</v>
      </c>
      <c r="T39" s="30">
        <v>0</v>
      </c>
      <c r="U39" s="32">
        <v>0</v>
      </c>
      <c r="V39" s="33">
        <v>0</v>
      </c>
      <c r="W39" s="34">
        <v>0</v>
      </c>
    </row>
    <row r="40" spans="1:23" ht="21.75" customHeight="1">
      <c r="A40" s="28" t="s">
        <v>95</v>
      </c>
      <c r="B40" s="28" t="s">
        <v>96</v>
      </c>
      <c r="C40" s="28" t="s">
        <v>103</v>
      </c>
      <c r="D40" s="28" t="s">
        <v>122</v>
      </c>
      <c r="E40" s="28" t="s">
        <v>118</v>
      </c>
      <c r="F40" s="16">
        <f t="shared" si="0"/>
        <v>29190.24</v>
      </c>
      <c r="G40" s="29">
        <f t="shared" si="1"/>
        <v>29190.24</v>
      </c>
      <c r="H40" s="30">
        <v>29190.24</v>
      </c>
      <c r="I40" s="30">
        <v>29190.24</v>
      </c>
      <c r="J40" s="30">
        <v>0</v>
      </c>
      <c r="K40" s="30">
        <v>0</v>
      </c>
      <c r="L40" s="30">
        <v>0</v>
      </c>
      <c r="M40" s="30">
        <v>0</v>
      </c>
      <c r="N40" s="31">
        <v>0</v>
      </c>
      <c r="O40" s="29">
        <v>0</v>
      </c>
      <c r="P40" s="31">
        <v>0</v>
      </c>
      <c r="Q40" s="29">
        <v>0</v>
      </c>
      <c r="R40" s="31">
        <v>0</v>
      </c>
      <c r="S40" s="29">
        <v>0</v>
      </c>
      <c r="T40" s="30">
        <v>0</v>
      </c>
      <c r="U40" s="32">
        <v>0</v>
      </c>
      <c r="V40" s="33">
        <v>0</v>
      </c>
      <c r="W40" s="34">
        <v>0</v>
      </c>
    </row>
    <row r="41" spans="1:23" ht="21.75" customHeight="1">
      <c r="A41" s="28" t="s">
        <v>99</v>
      </c>
      <c r="B41" s="28" t="s">
        <v>103</v>
      </c>
      <c r="C41" s="28" t="s">
        <v>123</v>
      </c>
      <c r="D41" s="28" t="s">
        <v>122</v>
      </c>
      <c r="E41" s="28" t="s">
        <v>124</v>
      </c>
      <c r="F41" s="16">
        <f t="shared" si="0"/>
        <v>496800</v>
      </c>
      <c r="G41" s="29">
        <f t="shared" si="1"/>
        <v>496800</v>
      </c>
      <c r="H41" s="30">
        <v>496800</v>
      </c>
      <c r="I41" s="30">
        <v>496800</v>
      </c>
      <c r="J41" s="30">
        <v>0</v>
      </c>
      <c r="K41" s="30">
        <v>0</v>
      </c>
      <c r="L41" s="30">
        <v>0</v>
      </c>
      <c r="M41" s="30">
        <v>0</v>
      </c>
      <c r="N41" s="31">
        <v>0</v>
      </c>
      <c r="O41" s="29">
        <v>0</v>
      </c>
      <c r="P41" s="31">
        <v>0</v>
      </c>
      <c r="Q41" s="29">
        <v>0</v>
      </c>
      <c r="R41" s="31">
        <v>0</v>
      </c>
      <c r="S41" s="29">
        <v>0</v>
      </c>
      <c r="T41" s="30">
        <v>0</v>
      </c>
      <c r="U41" s="32">
        <v>0</v>
      </c>
      <c r="V41" s="33">
        <v>0</v>
      </c>
      <c r="W41" s="34">
        <v>0</v>
      </c>
    </row>
    <row r="42" spans="1:23" ht="21.75" customHeight="1">
      <c r="A42" s="28" t="s">
        <v>99</v>
      </c>
      <c r="B42" s="28" t="s">
        <v>96</v>
      </c>
      <c r="C42" s="28" t="s">
        <v>97</v>
      </c>
      <c r="D42" s="28" t="s">
        <v>122</v>
      </c>
      <c r="E42" s="28" t="s">
        <v>119</v>
      </c>
      <c r="F42" s="16">
        <f t="shared" si="0"/>
        <v>681583.6</v>
      </c>
      <c r="G42" s="29">
        <f t="shared" si="1"/>
        <v>681583.6</v>
      </c>
      <c r="H42" s="30">
        <v>681583.6</v>
      </c>
      <c r="I42" s="30">
        <v>681583.6</v>
      </c>
      <c r="J42" s="30">
        <v>0</v>
      </c>
      <c r="K42" s="30">
        <v>0</v>
      </c>
      <c r="L42" s="30">
        <v>0</v>
      </c>
      <c r="M42" s="30">
        <v>0</v>
      </c>
      <c r="N42" s="31">
        <v>0</v>
      </c>
      <c r="O42" s="29">
        <v>0</v>
      </c>
      <c r="P42" s="31">
        <v>0</v>
      </c>
      <c r="Q42" s="29">
        <v>0</v>
      </c>
      <c r="R42" s="31">
        <v>0</v>
      </c>
      <c r="S42" s="29">
        <v>0</v>
      </c>
      <c r="T42" s="30">
        <v>0</v>
      </c>
      <c r="U42" s="32">
        <v>0</v>
      </c>
      <c r="V42" s="33">
        <v>0</v>
      </c>
      <c r="W42" s="34">
        <v>0</v>
      </c>
    </row>
    <row r="43" spans="1:23" ht="21.75" customHeight="1">
      <c r="A43" s="28" t="s">
        <v>109</v>
      </c>
      <c r="B43" s="28" t="s">
        <v>103</v>
      </c>
      <c r="C43" s="28" t="s">
        <v>97</v>
      </c>
      <c r="D43" s="28" t="s">
        <v>122</v>
      </c>
      <c r="E43" s="28" t="s">
        <v>110</v>
      </c>
      <c r="F43" s="16">
        <f t="shared" si="0"/>
        <v>103208.88</v>
      </c>
      <c r="G43" s="29">
        <f t="shared" si="1"/>
        <v>103208.88</v>
      </c>
      <c r="H43" s="30">
        <v>103208.88</v>
      </c>
      <c r="I43" s="30">
        <v>103208.88</v>
      </c>
      <c r="J43" s="30">
        <v>0</v>
      </c>
      <c r="K43" s="30">
        <v>0</v>
      </c>
      <c r="L43" s="30">
        <v>0</v>
      </c>
      <c r="M43" s="30">
        <v>0</v>
      </c>
      <c r="N43" s="31">
        <v>0</v>
      </c>
      <c r="O43" s="29">
        <v>0</v>
      </c>
      <c r="P43" s="31">
        <v>0</v>
      </c>
      <c r="Q43" s="29">
        <v>0</v>
      </c>
      <c r="R43" s="31">
        <v>0</v>
      </c>
      <c r="S43" s="29">
        <v>0</v>
      </c>
      <c r="T43" s="30">
        <v>0</v>
      </c>
      <c r="U43" s="32">
        <v>0</v>
      </c>
      <c r="V43" s="33">
        <v>0</v>
      </c>
      <c r="W43" s="34">
        <v>0</v>
      </c>
    </row>
    <row r="44" spans="1:23" ht="21.75" customHeight="1">
      <c r="A44" s="28" t="s">
        <v>56</v>
      </c>
      <c r="B44" s="28" t="s">
        <v>56</v>
      </c>
      <c r="C44" s="28" t="s">
        <v>56</v>
      </c>
      <c r="D44" s="28" t="s">
        <v>125</v>
      </c>
      <c r="E44" s="28" t="s">
        <v>126</v>
      </c>
      <c r="F44" s="16">
        <f t="shared" si="0"/>
        <v>3844980.88</v>
      </c>
      <c r="G44" s="29">
        <f t="shared" si="1"/>
        <v>3844980.88</v>
      </c>
      <c r="H44" s="30">
        <v>3844980.88</v>
      </c>
      <c r="I44" s="30">
        <v>3844980.88</v>
      </c>
      <c r="J44" s="30">
        <v>0</v>
      </c>
      <c r="K44" s="30">
        <v>0</v>
      </c>
      <c r="L44" s="30">
        <v>0</v>
      </c>
      <c r="M44" s="30">
        <v>0</v>
      </c>
      <c r="N44" s="31">
        <v>0</v>
      </c>
      <c r="O44" s="29">
        <v>0</v>
      </c>
      <c r="P44" s="31">
        <v>0</v>
      </c>
      <c r="Q44" s="29">
        <v>0</v>
      </c>
      <c r="R44" s="31">
        <v>0</v>
      </c>
      <c r="S44" s="29">
        <v>0</v>
      </c>
      <c r="T44" s="30">
        <v>0</v>
      </c>
      <c r="U44" s="32">
        <v>0</v>
      </c>
      <c r="V44" s="33">
        <v>0</v>
      </c>
      <c r="W44" s="34">
        <v>0</v>
      </c>
    </row>
    <row r="45" spans="1:23" ht="21.75" customHeight="1">
      <c r="A45" s="28" t="s">
        <v>87</v>
      </c>
      <c r="B45" s="28" t="s">
        <v>88</v>
      </c>
      <c r="C45" s="28" t="s">
        <v>88</v>
      </c>
      <c r="D45" s="28" t="s">
        <v>127</v>
      </c>
      <c r="E45" s="28" t="s">
        <v>90</v>
      </c>
      <c r="F45" s="16">
        <f t="shared" si="0"/>
        <v>62509.92</v>
      </c>
      <c r="G45" s="29">
        <f t="shared" si="1"/>
        <v>62509.92</v>
      </c>
      <c r="H45" s="30">
        <v>62509.92</v>
      </c>
      <c r="I45" s="30">
        <v>62509.92</v>
      </c>
      <c r="J45" s="30">
        <v>0</v>
      </c>
      <c r="K45" s="30">
        <v>0</v>
      </c>
      <c r="L45" s="30">
        <v>0</v>
      </c>
      <c r="M45" s="30">
        <v>0</v>
      </c>
      <c r="N45" s="31">
        <v>0</v>
      </c>
      <c r="O45" s="29">
        <v>0</v>
      </c>
      <c r="P45" s="31">
        <v>0</v>
      </c>
      <c r="Q45" s="29">
        <v>0</v>
      </c>
      <c r="R45" s="31">
        <v>0</v>
      </c>
      <c r="S45" s="29">
        <v>0</v>
      </c>
      <c r="T45" s="30">
        <v>0</v>
      </c>
      <c r="U45" s="32">
        <v>0</v>
      </c>
      <c r="V45" s="33">
        <v>0</v>
      </c>
      <c r="W45" s="34">
        <v>0</v>
      </c>
    </row>
    <row r="46" spans="1:23" ht="21.75" customHeight="1">
      <c r="A46" s="28" t="s">
        <v>87</v>
      </c>
      <c r="B46" s="28" t="s">
        <v>88</v>
      </c>
      <c r="C46" s="28" t="s">
        <v>91</v>
      </c>
      <c r="D46" s="28" t="s">
        <v>127</v>
      </c>
      <c r="E46" s="28" t="s">
        <v>92</v>
      </c>
      <c r="F46" s="16">
        <f t="shared" si="0"/>
        <v>31254.96</v>
      </c>
      <c r="G46" s="29">
        <f t="shared" si="1"/>
        <v>31254.96</v>
      </c>
      <c r="H46" s="30">
        <v>31254.96</v>
      </c>
      <c r="I46" s="30">
        <v>31254.96</v>
      </c>
      <c r="J46" s="30">
        <v>0</v>
      </c>
      <c r="K46" s="30">
        <v>0</v>
      </c>
      <c r="L46" s="30">
        <v>0</v>
      </c>
      <c r="M46" s="30">
        <v>0</v>
      </c>
      <c r="N46" s="31">
        <v>0</v>
      </c>
      <c r="O46" s="29">
        <v>0</v>
      </c>
      <c r="P46" s="31">
        <v>0</v>
      </c>
      <c r="Q46" s="29">
        <v>0</v>
      </c>
      <c r="R46" s="31">
        <v>0</v>
      </c>
      <c r="S46" s="29">
        <v>0</v>
      </c>
      <c r="T46" s="30">
        <v>0</v>
      </c>
      <c r="U46" s="32">
        <v>0</v>
      </c>
      <c r="V46" s="33">
        <v>0</v>
      </c>
      <c r="W46" s="34">
        <v>0</v>
      </c>
    </row>
    <row r="47" spans="1:23" ht="21.75" customHeight="1">
      <c r="A47" s="28" t="s">
        <v>95</v>
      </c>
      <c r="B47" s="28" t="s">
        <v>96</v>
      </c>
      <c r="C47" s="28" t="s">
        <v>103</v>
      </c>
      <c r="D47" s="28" t="s">
        <v>127</v>
      </c>
      <c r="E47" s="28" t="s">
        <v>118</v>
      </c>
      <c r="F47" s="16">
        <f t="shared" si="0"/>
        <v>20026.08</v>
      </c>
      <c r="G47" s="29">
        <f t="shared" si="1"/>
        <v>20026.08</v>
      </c>
      <c r="H47" s="30">
        <v>20026.08</v>
      </c>
      <c r="I47" s="30">
        <v>20026.08</v>
      </c>
      <c r="J47" s="30">
        <v>0</v>
      </c>
      <c r="K47" s="30">
        <v>0</v>
      </c>
      <c r="L47" s="30">
        <v>0</v>
      </c>
      <c r="M47" s="30">
        <v>0</v>
      </c>
      <c r="N47" s="31">
        <v>0</v>
      </c>
      <c r="O47" s="29">
        <v>0</v>
      </c>
      <c r="P47" s="31">
        <v>0</v>
      </c>
      <c r="Q47" s="29">
        <v>0</v>
      </c>
      <c r="R47" s="31">
        <v>0</v>
      </c>
      <c r="S47" s="29">
        <v>0</v>
      </c>
      <c r="T47" s="30">
        <v>0</v>
      </c>
      <c r="U47" s="32">
        <v>0</v>
      </c>
      <c r="V47" s="33">
        <v>0</v>
      </c>
      <c r="W47" s="34">
        <v>0</v>
      </c>
    </row>
    <row r="48" spans="1:23" ht="21.75" customHeight="1">
      <c r="A48" s="28" t="s">
        <v>99</v>
      </c>
      <c r="B48" s="28" t="s">
        <v>97</v>
      </c>
      <c r="C48" s="28" t="s">
        <v>93</v>
      </c>
      <c r="D48" s="28" t="s">
        <v>127</v>
      </c>
      <c r="E48" s="28" t="s">
        <v>102</v>
      </c>
      <c r="F48" s="16">
        <f t="shared" si="0"/>
        <v>3659012.68</v>
      </c>
      <c r="G48" s="29">
        <f t="shared" si="1"/>
        <v>3659012.68</v>
      </c>
      <c r="H48" s="30">
        <v>3659012.68</v>
      </c>
      <c r="I48" s="30">
        <v>3659012.68</v>
      </c>
      <c r="J48" s="30">
        <v>0</v>
      </c>
      <c r="K48" s="30">
        <v>0</v>
      </c>
      <c r="L48" s="30">
        <v>0</v>
      </c>
      <c r="M48" s="30">
        <v>0</v>
      </c>
      <c r="N48" s="31">
        <v>0</v>
      </c>
      <c r="O48" s="29">
        <v>0</v>
      </c>
      <c r="P48" s="31">
        <v>0</v>
      </c>
      <c r="Q48" s="29">
        <v>0</v>
      </c>
      <c r="R48" s="31">
        <v>0</v>
      </c>
      <c r="S48" s="29">
        <v>0</v>
      </c>
      <c r="T48" s="30">
        <v>0</v>
      </c>
      <c r="U48" s="32">
        <v>0</v>
      </c>
      <c r="V48" s="33">
        <v>0</v>
      </c>
      <c r="W48" s="34">
        <v>0</v>
      </c>
    </row>
    <row r="49" spans="1:23" ht="21.75" customHeight="1">
      <c r="A49" s="28" t="s">
        <v>109</v>
      </c>
      <c r="B49" s="28" t="s">
        <v>103</v>
      </c>
      <c r="C49" s="28" t="s">
        <v>97</v>
      </c>
      <c r="D49" s="28" t="s">
        <v>127</v>
      </c>
      <c r="E49" s="28" t="s">
        <v>110</v>
      </c>
      <c r="F49" s="16">
        <f t="shared" si="0"/>
        <v>72177.24</v>
      </c>
      <c r="G49" s="29">
        <f t="shared" si="1"/>
        <v>72177.24</v>
      </c>
      <c r="H49" s="30">
        <v>72177.24</v>
      </c>
      <c r="I49" s="30">
        <v>72177.24</v>
      </c>
      <c r="J49" s="30">
        <v>0</v>
      </c>
      <c r="K49" s="30">
        <v>0</v>
      </c>
      <c r="L49" s="30">
        <v>0</v>
      </c>
      <c r="M49" s="30">
        <v>0</v>
      </c>
      <c r="N49" s="31">
        <v>0</v>
      </c>
      <c r="O49" s="29">
        <v>0</v>
      </c>
      <c r="P49" s="31">
        <v>0</v>
      </c>
      <c r="Q49" s="29">
        <v>0</v>
      </c>
      <c r="R49" s="31">
        <v>0</v>
      </c>
      <c r="S49" s="29">
        <v>0</v>
      </c>
      <c r="T49" s="30">
        <v>0</v>
      </c>
      <c r="U49" s="32">
        <v>0</v>
      </c>
      <c r="V49" s="33">
        <v>0</v>
      </c>
      <c r="W49" s="34">
        <v>0</v>
      </c>
    </row>
  </sheetData>
  <sheetProtection/>
  <mergeCells count="19">
    <mergeCell ref="A2:W2"/>
    <mergeCell ref="A4:E4"/>
    <mergeCell ref="G4:U4"/>
    <mergeCell ref="H5:O5"/>
    <mergeCell ref="C3:J3"/>
    <mergeCell ref="A3:B3"/>
    <mergeCell ref="A5:C5"/>
    <mergeCell ref="D5:D6"/>
    <mergeCell ref="E5:E6"/>
    <mergeCell ref="G5:G6"/>
    <mergeCell ref="F4:F6"/>
    <mergeCell ref="W4:W6"/>
    <mergeCell ref="V4:V6"/>
    <mergeCell ref="U5:U6"/>
    <mergeCell ref="P5:P6"/>
    <mergeCell ref="R5:R6"/>
    <mergeCell ref="Q5:Q6"/>
    <mergeCell ref="S5:S6"/>
    <mergeCell ref="T5:T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&amp;C第&amp;P页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</cols>
  <sheetData>
    <row r="1" spans="1:8" ht="24.75" customHeight="1">
      <c r="A1" s="35"/>
      <c r="B1" s="36"/>
      <c r="C1" s="36"/>
      <c r="D1" s="36"/>
      <c r="E1" s="36"/>
      <c r="F1" s="36"/>
      <c r="G1" s="36"/>
      <c r="H1" s="37" t="s">
        <v>128</v>
      </c>
    </row>
    <row r="2" spans="1:8" ht="24.75" customHeight="1">
      <c r="A2" s="194" t="s">
        <v>129</v>
      </c>
      <c r="B2" s="194"/>
      <c r="C2" s="194"/>
      <c r="D2" s="194"/>
      <c r="E2" s="194"/>
      <c r="F2" s="194"/>
      <c r="G2" s="194"/>
      <c r="H2" s="194"/>
    </row>
    <row r="3" spans="1:8" ht="24.75" customHeight="1">
      <c r="A3" s="38" t="s">
        <v>5</v>
      </c>
      <c r="B3" s="38"/>
      <c r="C3" s="195" t="s">
        <v>56</v>
      </c>
      <c r="D3" s="195"/>
      <c r="E3" s="195" t="s">
        <v>0</v>
      </c>
      <c r="F3" s="36"/>
      <c r="G3" s="36"/>
      <c r="H3" s="37" t="s">
        <v>6</v>
      </c>
    </row>
    <row r="4" spans="1:8" ht="21.75" customHeight="1">
      <c r="A4" s="171" t="s">
        <v>130</v>
      </c>
      <c r="B4" s="171"/>
      <c r="C4" s="171"/>
      <c r="D4" s="171"/>
      <c r="E4" s="171"/>
      <c r="F4" s="193" t="s">
        <v>65</v>
      </c>
      <c r="G4" s="193" t="s">
        <v>131</v>
      </c>
      <c r="H4" s="193" t="s">
        <v>132</v>
      </c>
    </row>
    <row r="5" spans="1:8" ht="47.25" customHeight="1">
      <c r="A5" s="39" t="s">
        <v>73</v>
      </c>
      <c r="B5" s="39" t="s">
        <v>74</v>
      </c>
      <c r="C5" s="39" t="s">
        <v>75</v>
      </c>
      <c r="D5" s="39" t="s">
        <v>63</v>
      </c>
      <c r="E5" s="39" t="s">
        <v>64</v>
      </c>
      <c r="F5" s="193"/>
      <c r="G5" s="193"/>
      <c r="H5" s="193"/>
    </row>
    <row r="6" spans="1:8" ht="24.75" customHeight="1">
      <c r="A6" s="40" t="s">
        <v>56</v>
      </c>
      <c r="B6" s="16" t="s">
        <v>56</v>
      </c>
      <c r="C6" s="14" t="s">
        <v>56</v>
      </c>
      <c r="D6" s="14" t="s">
        <v>56</v>
      </c>
      <c r="E6" s="14" t="s">
        <v>65</v>
      </c>
      <c r="F6" s="40">
        <f aca="true" t="shared" si="0" ref="F6:F48">SUM(G6,H6)</f>
        <v>97592205.86</v>
      </c>
      <c r="G6" s="40">
        <v>17041706.66</v>
      </c>
      <c r="H6" s="40">
        <v>80550499.2</v>
      </c>
    </row>
    <row r="7" spans="1:8" ht="24.75" customHeight="1">
      <c r="A7" s="40" t="s">
        <v>56</v>
      </c>
      <c r="B7" s="16" t="s">
        <v>56</v>
      </c>
      <c r="C7" s="14" t="s">
        <v>56</v>
      </c>
      <c r="D7" s="14" t="s">
        <v>56</v>
      </c>
      <c r="E7" s="14" t="s">
        <v>84</v>
      </c>
      <c r="F7" s="40">
        <f t="shared" si="0"/>
        <v>97592205.86</v>
      </c>
      <c r="G7" s="40">
        <v>17041706.66</v>
      </c>
      <c r="H7" s="40">
        <v>80550499.2</v>
      </c>
    </row>
    <row r="8" spans="1:8" ht="24.75" customHeight="1">
      <c r="A8" s="40" t="s">
        <v>56</v>
      </c>
      <c r="B8" s="16" t="s">
        <v>56</v>
      </c>
      <c r="C8" s="14" t="s">
        <v>56</v>
      </c>
      <c r="D8" s="14" t="s">
        <v>85</v>
      </c>
      <c r="E8" s="14" t="s">
        <v>86</v>
      </c>
      <c r="F8" s="40">
        <f t="shared" si="0"/>
        <v>77289310.52</v>
      </c>
      <c r="G8" s="40">
        <v>5340504.52</v>
      </c>
      <c r="H8" s="40">
        <v>71948806</v>
      </c>
    </row>
    <row r="9" spans="1:8" ht="24.75" customHeight="1">
      <c r="A9" s="40" t="s">
        <v>87</v>
      </c>
      <c r="B9" s="16" t="s">
        <v>88</v>
      </c>
      <c r="C9" s="14" t="s">
        <v>88</v>
      </c>
      <c r="D9" s="14" t="s">
        <v>89</v>
      </c>
      <c r="E9" s="14" t="s">
        <v>90</v>
      </c>
      <c r="F9" s="40">
        <f t="shared" si="0"/>
        <v>461723.84</v>
      </c>
      <c r="G9" s="40">
        <v>461723.84</v>
      </c>
      <c r="H9" s="40">
        <v>0</v>
      </c>
    </row>
    <row r="10" spans="1:8" ht="24.75" customHeight="1">
      <c r="A10" s="40" t="s">
        <v>87</v>
      </c>
      <c r="B10" s="16" t="s">
        <v>88</v>
      </c>
      <c r="C10" s="14" t="s">
        <v>91</v>
      </c>
      <c r="D10" s="14" t="s">
        <v>89</v>
      </c>
      <c r="E10" s="14" t="s">
        <v>92</v>
      </c>
      <c r="F10" s="40">
        <f t="shared" si="0"/>
        <v>230861.92</v>
      </c>
      <c r="G10" s="40">
        <v>230861.92</v>
      </c>
      <c r="H10" s="40">
        <v>0</v>
      </c>
    </row>
    <row r="11" spans="1:8" ht="24.75" customHeight="1">
      <c r="A11" s="40" t="s">
        <v>87</v>
      </c>
      <c r="B11" s="16" t="s">
        <v>88</v>
      </c>
      <c r="C11" s="14" t="s">
        <v>93</v>
      </c>
      <c r="D11" s="14" t="s">
        <v>89</v>
      </c>
      <c r="E11" s="14" t="s">
        <v>94</v>
      </c>
      <c r="F11" s="40">
        <f t="shared" si="0"/>
        <v>10000</v>
      </c>
      <c r="G11" s="40">
        <v>10000</v>
      </c>
      <c r="H11" s="40">
        <v>0</v>
      </c>
    </row>
    <row r="12" spans="1:8" ht="24.75" customHeight="1">
      <c r="A12" s="40" t="s">
        <v>95</v>
      </c>
      <c r="B12" s="16" t="s">
        <v>96</v>
      </c>
      <c r="C12" s="14" t="s">
        <v>97</v>
      </c>
      <c r="D12" s="14" t="s">
        <v>89</v>
      </c>
      <c r="E12" s="14" t="s">
        <v>98</v>
      </c>
      <c r="F12" s="40">
        <f t="shared" si="0"/>
        <v>165623.04</v>
      </c>
      <c r="G12" s="40">
        <v>165623.04</v>
      </c>
      <c r="H12" s="40">
        <v>0</v>
      </c>
    </row>
    <row r="13" spans="1:8" ht="24.75" customHeight="1">
      <c r="A13" s="40" t="s">
        <v>99</v>
      </c>
      <c r="B13" s="16" t="s">
        <v>97</v>
      </c>
      <c r="C13" s="14" t="s">
        <v>97</v>
      </c>
      <c r="D13" s="14" t="s">
        <v>89</v>
      </c>
      <c r="E13" s="14" t="s">
        <v>100</v>
      </c>
      <c r="F13" s="40">
        <f t="shared" si="0"/>
        <v>3943203.48</v>
      </c>
      <c r="G13" s="40">
        <v>3943203.48</v>
      </c>
      <c r="H13" s="40">
        <v>0</v>
      </c>
    </row>
    <row r="14" spans="1:8" ht="24.75" customHeight="1">
      <c r="A14" s="40" t="s">
        <v>99</v>
      </c>
      <c r="B14" s="16" t="s">
        <v>97</v>
      </c>
      <c r="C14" s="14" t="s">
        <v>88</v>
      </c>
      <c r="D14" s="14" t="s">
        <v>89</v>
      </c>
      <c r="E14" s="14" t="s">
        <v>101</v>
      </c>
      <c r="F14" s="40">
        <f t="shared" si="0"/>
        <v>750000</v>
      </c>
      <c r="G14" s="40">
        <v>0</v>
      </c>
      <c r="H14" s="40">
        <v>750000</v>
      </c>
    </row>
    <row r="15" spans="1:8" ht="24.75" customHeight="1">
      <c r="A15" s="40" t="s">
        <v>99</v>
      </c>
      <c r="B15" s="16" t="s">
        <v>97</v>
      </c>
      <c r="C15" s="14" t="s">
        <v>93</v>
      </c>
      <c r="D15" s="14" t="s">
        <v>89</v>
      </c>
      <c r="E15" s="14" t="s">
        <v>102</v>
      </c>
      <c r="F15" s="40">
        <f t="shared" si="0"/>
        <v>7930140</v>
      </c>
      <c r="G15" s="40">
        <v>0</v>
      </c>
      <c r="H15" s="40">
        <v>7930140</v>
      </c>
    </row>
    <row r="16" spans="1:8" ht="24.75" customHeight="1">
      <c r="A16" s="40" t="s">
        <v>99</v>
      </c>
      <c r="B16" s="16" t="s">
        <v>103</v>
      </c>
      <c r="C16" s="14" t="s">
        <v>93</v>
      </c>
      <c r="D16" s="14" t="s">
        <v>89</v>
      </c>
      <c r="E16" s="14" t="s">
        <v>104</v>
      </c>
      <c r="F16" s="40">
        <f t="shared" si="0"/>
        <v>3040000</v>
      </c>
      <c r="G16" s="40">
        <v>0</v>
      </c>
      <c r="H16" s="40">
        <v>3040000</v>
      </c>
    </row>
    <row r="17" spans="1:8" ht="24.75" customHeight="1">
      <c r="A17" s="40" t="s">
        <v>99</v>
      </c>
      <c r="B17" s="16" t="s">
        <v>105</v>
      </c>
      <c r="C17" s="14" t="s">
        <v>97</v>
      </c>
      <c r="D17" s="14" t="s">
        <v>89</v>
      </c>
      <c r="E17" s="14" t="s">
        <v>106</v>
      </c>
      <c r="F17" s="40">
        <f t="shared" si="0"/>
        <v>10460150</v>
      </c>
      <c r="G17" s="40">
        <v>0</v>
      </c>
      <c r="H17" s="40">
        <v>10460150</v>
      </c>
    </row>
    <row r="18" spans="1:8" ht="24.75" customHeight="1">
      <c r="A18" s="40" t="s">
        <v>99</v>
      </c>
      <c r="B18" s="16" t="s">
        <v>105</v>
      </c>
      <c r="C18" s="14" t="s">
        <v>103</v>
      </c>
      <c r="D18" s="14" t="s">
        <v>89</v>
      </c>
      <c r="E18" s="14" t="s">
        <v>107</v>
      </c>
      <c r="F18" s="40">
        <f t="shared" si="0"/>
        <v>9566066</v>
      </c>
      <c r="G18" s="40">
        <v>0</v>
      </c>
      <c r="H18" s="40">
        <v>9566066</v>
      </c>
    </row>
    <row r="19" spans="1:8" ht="24.75" customHeight="1">
      <c r="A19" s="40" t="s">
        <v>99</v>
      </c>
      <c r="B19" s="16" t="s">
        <v>105</v>
      </c>
      <c r="C19" s="14" t="s">
        <v>93</v>
      </c>
      <c r="D19" s="14" t="s">
        <v>89</v>
      </c>
      <c r="E19" s="14" t="s">
        <v>108</v>
      </c>
      <c r="F19" s="40">
        <f t="shared" si="0"/>
        <v>40202450</v>
      </c>
      <c r="G19" s="40">
        <v>0</v>
      </c>
      <c r="H19" s="40">
        <v>40202450</v>
      </c>
    </row>
    <row r="20" spans="1:8" ht="24.75" customHeight="1">
      <c r="A20" s="40" t="s">
        <v>109</v>
      </c>
      <c r="B20" s="16" t="s">
        <v>103</v>
      </c>
      <c r="C20" s="14" t="s">
        <v>97</v>
      </c>
      <c r="D20" s="14" t="s">
        <v>89</v>
      </c>
      <c r="E20" s="14" t="s">
        <v>110</v>
      </c>
      <c r="F20" s="40">
        <f t="shared" si="0"/>
        <v>529092.24</v>
      </c>
      <c r="G20" s="40">
        <v>529092.24</v>
      </c>
      <c r="H20" s="40">
        <v>0</v>
      </c>
    </row>
    <row r="21" spans="1:8" ht="24.75" customHeight="1">
      <c r="A21" s="40" t="s">
        <v>56</v>
      </c>
      <c r="B21" s="16" t="s">
        <v>56</v>
      </c>
      <c r="C21" s="14" t="s">
        <v>56</v>
      </c>
      <c r="D21" s="14" t="s">
        <v>111</v>
      </c>
      <c r="E21" s="14" t="s">
        <v>112</v>
      </c>
      <c r="F21" s="40">
        <f t="shared" si="0"/>
        <v>6124139.5</v>
      </c>
      <c r="G21" s="40">
        <v>3243639.5</v>
      </c>
      <c r="H21" s="40">
        <v>2880500</v>
      </c>
    </row>
    <row r="22" spans="1:8" ht="24.75" customHeight="1">
      <c r="A22" s="40" t="s">
        <v>87</v>
      </c>
      <c r="B22" s="16" t="s">
        <v>88</v>
      </c>
      <c r="C22" s="14" t="s">
        <v>88</v>
      </c>
      <c r="D22" s="14" t="s">
        <v>113</v>
      </c>
      <c r="E22" s="14" t="s">
        <v>90</v>
      </c>
      <c r="F22" s="40">
        <f t="shared" si="0"/>
        <v>279678.4</v>
      </c>
      <c r="G22" s="40">
        <v>279678.4</v>
      </c>
      <c r="H22" s="40">
        <v>0</v>
      </c>
    </row>
    <row r="23" spans="1:8" ht="24.75" customHeight="1">
      <c r="A23" s="40" t="s">
        <v>87</v>
      </c>
      <c r="B23" s="16" t="s">
        <v>88</v>
      </c>
      <c r="C23" s="14" t="s">
        <v>91</v>
      </c>
      <c r="D23" s="14" t="s">
        <v>113</v>
      </c>
      <c r="E23" s="14" t="s">
        <v>92</v>
      </c>
      <c r="F23" s="40">
        <f t="shared" si="0"/>
        <v>139839.2</v>
      </c>
      <c r="G23" s="40">
        <v>139839.2</v>
      </c>
      <c r="H23" s="40">
        <v>0</v>
      </c>
    </row>
    <row r="24" spans="1:8" ht="24.75" customHeight="1">
      <c r="A24" s="40" t="s">
        <v>87</v>
      </c>
      <c r="B24" s="16" t="s">
        <v>88</v>
      </c>
      <c r="C24" s="14" t="s">
        <v>93</v>
      </c>
      <c r="D24" s="14" t="s">
        <v>113</v>
      </c>
      <c r="E24" s="14" t="s">
        <v>94</v>
      </c>
      <c r="F24" s="40">
        <f t="shared" si="0"/>
        <v>5600</v>
      </c>
      <c r="G24" s="40">
        <v>5600</v>
      </c>
      <c r="H24" s="40">
        <v>0</v>
      </c>
    </row>
    <row r="25" spans="1:8" ht="24.75" customHeight="1">
      <c r="A25" s="40" t="s">
        <v>95</v>
      </c>
      <c r="B25" s="16" t="s">
        <v>96</v>
      </c>
      <c r="C25" s="14" t="s">
        <v>97</v>
      </c>
      <c r="D25" s="14" t="s">
        <v>113</v>
      </c>
      <c r="E25" s="14" t="s">
        <v>98</v>
      </c>
      <c r="F25" s="40">
        <f t="shared" si="0"/>
        <v>99994.14</v>
      </c>
      <c r="G25" s="40">
        <v>99994.14</v>
      </c>
      <c r="H25" s="40">
        <v>0</v>
      </c>
    </row>
    <row r="26" spans="1:8" ht="24.75" customHeight="1">
      <c r="A26" s="40" t="s">
        <v>99</v>
      </c>
      <c r="B26" s="16" t="s">
        <v>96</v>
      </c>
      <c r="C26" s="14" t="s">
        <v>103</v>
      </c>
      <c r="D26" s="14" t="s">
        <v>113</v>
      </c>
      <c r="E26" s="14" t="s">
        <v>114</v>
      </c>
      <c r="F26" s="40">
        <f t="shared" si="0"/>
        <v>5279725.52</v>
      </c>
      <c r="G26" s="40">
        <v>2399225.52</v>
      </c>
      <c r="H26" s="40">
        <v>2880500</v>
      </c>
    </row>
    <row r="27" spans="1:8" ht="24.75" customHeight="1">
      <c r="A27" s="40" t="s">
        <v>109</v>
      </c>
      <c r="B27" s="16" t="s">
        <v>103</v>
      </c>
      <c r="C27" s="14" t="s">
        <v>97</v>
      </c>
      <c r="D27" s="14" t="s">
        <v>113</v>
      </c>
      <c r="E27" s="14" t="s">
        <v>110</v>
      </c>
      <c r="F27" s="40">
        <f t="shared" si="0"/>
        <v>319302.24</v>
      </c>
      <c r="G27" s="40">
        <v>319302.24</v>
      </c>
      <c r="H27" s="40">
        <v>0</v>
      </c>
    </row>
    <row r="28" spans="1:8" ht="24.75" customHeight="1">
      <c r="A28" s="40" t="s">
        <v>56</v>
      </c>
      <c r="B28" s="16" t="s">
        <v>56</v>
      </c>
      <c r="C28" s="14" t="s">
        <v>56</v>
      </c>
      <c r="D28" s="14" t="s">
        <v>115</v>
      </c>
      <c r="E28" s="14" t="s">
        <v>116</v>
      </c>
      <c r="F28" s="40">
        <f t="shared" si="0"/>
        <v>8898521.52</v>
      </c>
      <c r="G28" s="40">
        <v>6854628.32</v>
      </c>
      <c r="H28" s="40">
        <v>2043893.2</v>
      </c>
    </row>
    <row r="29" spans="1:8" ht="24.75" customHeight="1">
      <c r="A29" s="40" t="s">
        <v>87</v>
      </c>
      <c r="B29" s="16" t="s">
        <v>88</v>
      </c>
      <c r="C29" s="14" t="s">
        <v>88</v>
      </c>
      <c r="D29" s="14" t="s">
        <v>117</v>
      </c>
      <c r="E29" s="14" t="s">
        <v>90</v>
      </c>
      <c r="F29" s="40">
        <f t="shared" si="0"/>
        <v>611663.52</v>
      </c>
      <c r="G29" s="40">
        <v>611663.52</v>
      </c>
      <c r="H29" s="40">
        <v>0</v>
      </c>
    </row>
    <row r="30" spans="1:8" ht="24.75" customHeight="1">
      <c r="A30" s="40" t="s">
        <v>87</v>
      </c>
      <c r="B30" s="16" t="s">
        <v>88</v>
      </c>
      <c r="C30" s="14" t="s">
        <v>91</v>
      </c>
      <c r="D30" s="14" t="s">
        <v>117</v>
      </c>
      <c r="E30" s="14" t="s">
        <v>92</v>
      </c>
      <c r="F30" s="40">
        <f t="shared" si="0"/>
        <v>305831.76</v>
      </c>
      <c r="G30" s="40">
        <v>305831.76</v>
      </c>
      <c r="H30" s="40">
        <v>0</v>
      </c>
    </row>
    <row r="31" spans="1:8" ht="24.75" customHeight="1">
      <c r="A31" s="40" t="s">
        <v>87</v>
      </c>
      <c r="B31" s="16" t="s">
        <v>88</v>
      </c>
      <c r="C31" s="14" t="s">
        <v>93</v>
      </c>
      <c r="D31" s="14" t="s">
        <v>117</v>
      </c>
      <c r="E31" s="14" t="s">
        <v>94</v>
      </c>
      <c r="F31" s="40">
        <f t="shared" si="0"/>
        <v>12400</v>
      </c>
      <c r="G31" s="40">
        <v>12400</v>
      </c>
      <c r="H31" s="40">
        <v>0</v>
      </c>
    </row>
    <row r="32" spans="1:8" ht="24.75" customHeight="1">
      <c r="A32" s="40" t="s">
        <v>95</v>
      </c>
      <c r="B32" s="16" t="s">
        <v>96</v>
      </c>
      <c r="C32" s="14" t="s">
        <v>103</v>
      </c>
      <c r="D32" s="14" t="s">
        <v>117</v>
      </c>
      <c r="E32" s="14" t="s">
        <v>118</v>
      </c>
      <c r="F32" s="40">
        <f t="shared" si="0"/>
        <v>214314.48</v>
      </c>
      <c r="G32" s="40">
        <v>214314.48</v>
      </c>
      <c r="H32" s="40">
        <v>0</v>
      </c>
    </row>
    <row r="33" spans="1:8" ht="24.75" customHeight="1">
      <c r="A33" s="40" t="s">
        <v>99</v>
      </c>
      <c r="B33" s="16" t="s">
        <v>103</v>
      </c>
      <c r="C33" s="14" t="s">
        <v>93</v>
      </c>
      <c r="D33" s="14" t="s">
        <v>117</v>
      </c>
      <c r="E33" s="14" t="s">
        <v>104</v>
      </c>
      <c r="F33" s="40">
        <f t="shared" si="0"/>
        <v>2043893.2</v>
      </c>
      <c r="G33" s="40">
        <v>0</v>
      </c>
      <c r="H33" s="40">
        <v>2043893.2</v>
      </c>
    </row>
    <row r="34" spans="1:8" ht="24.75" customHeight="1">
      <c r="A34" s="40" t="s">
        <v>99</v>
      </c>
      <c r="B34" s="16" t="s">
        <v>96</v>
      </c>
      <c r="C34" s="14" t="s">
        <v>97</v>
      </c>
      <c r="D34" s="14" t="s">
        <v>117</v>
      </c>
      <c r="E34" s="14" t="s">
        <v>119</v>
      </c>
      <c r="F34" s="40">
        <f t="shared" si="0"/>
        <v>4987718.68</v>
      </c>
      <c r="G34" s="40">
        <v>4987718.68</v>
      </c>
      <c r="H34" s="40">
        <v>0</v>
      </c>
    </row>
    <row r="35" spans="1:8" ht="24.75" customHeight="1">
      <c r="A35" s="40" t="s">
        <v>109</v>
      </c>
      <c r="B35" s="16" t="s">
        <v>103</v>
      </c>
      <c r="C35" s="14" t="s">
        <v>97</v>
      </c>
      <c r="D35" s="14" t="s">
        <v>117</v>
      </c>
      <c r="E35" s="14" t="s">
        <v>110</v>
      </c>
      <c r="F35" s="40">
        <f t="shared" si="0"/>
        <v>722699.88</v>
      </c>
      <c r="G35" s="40">
        <v>722699.88</v>
      </c>
      <c r="H35" s="40">
        <v>0</v>
      </c>
    </row>
    <row r="36" spans="1:8" ht="24.75" customHeight="1">
      <c r="A36" s="40" t="s">
        <v>56</v>
      </c>
      <c r="B36" s="16" t="s">
        <v>56</v>
      </c>
      <c r="C36" s="14" t="s">
        <v>56</v>
      </c>
      <c r="D36" s="14" t="s">
        <v>120</v>
      </c>
      <c r="E36" s="14" t="s">
        <v>121</v>
      </c>
      <c r="F36" s="40">
        <f t="shared" si="0"/>
        <v>1435253.44</v>
      </c>
      <c r="G36" s="40">
        <v>938453.44</v>
      </c>
      <c r="H36" s="40">
        <v>496800</v>
      </c>
    </row>
    <row r="37" spans="1:8" ht="24.75" customHeight="1">
      <c r="A37" s="40" t="s">
        <v>87</v>
      </c>
      <c r="B37" s="16" t="s">
        <v>88</v>
      </c>
      <c r="C37" s="14" t="s">
        <v>88</v>
      </c>
      <c r="D37" s="14" t="s">
        <v>122</v>
      </c>
      <c r="E37" s="14" t="s">
        <v>90</v>
      </c>
      <c r="F37" s="40">
        <f t="shared" si="0"/>
        <v>82980.48</v>
      </c>
      <c r="G37" s="40">
        <v>82980.48</v>
      </c>
      <c r="H37" s="40">
        <v>0</v>
      </c>
    </row>
    <row r="38" spans="1:8" ht="24.75" customHeight="1">
      <c r="A38" s="40" t="s">
        <v>87</v>
      </c>
      <c r="B38" s="16" t="s">
        <v>88</v>
      </c>
      <c r="C38" s="14" t="s">
        <v>91</v>
      </c>
      <c r="D38" s="14" t="s">
        <v>122</v>
      </c>
      <c r="E38" s="14" t="s">
        <v>92</v>
      </c>
      <c r="F38" s="40">
        <f t="shared" si="0"/>
        <v>41490.24</v>
      </c>
      <c r="G38" s="40">
        <v>41490.24</v>
      </c>
      <c r="H38" s="40">
        <v>0</v>
      </c>
    </row>
    <row r="39" spans="1:8" ht="24.75" customHeight="1">
      <c r="A39" s="40" t="s">
        <v>95</v>
      </c>
      <c r="B39" s="16" t="s">
        <v>96</v>
      </c>
      <c r="C39" s="14" t="s">
        <v>103</v>
      </c>
      <c r="D39" s="14" t="s">
        <v>122</v>
      </c>
      <c r="E39" s="14" t="s">
        <v>118</v>
      </c>
      <c r="F39" s="40">
        <f t="shared" si="0"/>
        <v>29190.24</v>
      </c>
      <c r="G39" s="40">
        <v>29190.24</v>
      </c>
      <c r="H39" s="40">
        <v>0</v>
      </c>
    </row>
    <row r="40" spans="1:8" ht="24.75" customHeight="1">
      <c r="A40" s="40" t="s">
        <v>99</v>
      </c>
      <c r="B40" s="16" t="s">
        <v>103</v>
      </c>
      <c r="C40" s="14" t="s">
        <v>123</v>
      </c>
      <c r="D40" s="14" t="s">
        <v>122</v>
      </c>
      <c r="E40" s="14" t="s">
        <v>124</v>
      </c>
      <c r="F40" s="40">
        <f t="shared" si="0"/>
        <v>496800</v>
      </c>
      <c r="G40" s="40">
        <v>0</v>
      </c>
      <c r="H40" s="40">
        <v>496800</v>
      </c>
    </row>
    <row r="41" spans="1:8" ht="24.75" customHeight="1">
      <c r="A41" s="40" t="s">
        <v>99</v>
      </c>
      <c r="B41" s="16" t="s">
        <v>96</v>
      </c>
      <c r="C41" s="14" t="s">
        <v>97</v>
      </c>
      <c r="D41" s="14" t="s">
        <v>122</v>
      </c>
      <c r="E41" s="14" t="s">
        <v>119</v>
      </c>
      <c r="F41" s="40">
        <f t="shared" si="0"/>
        <v>681583.6</v>
      </c>
      <c r="G41" s="40">
        <v>681583.6</v>
      </c>
      <c r="H41" s="40">
        <v>0</v>
      </c>
    </row>
    <row r="42" spans="1:8" ht="24.75" customHeight="1">
      <c r="A42" s="40" t="s">
        <v>109</v>
      </c>
      <c r="B42" s="16" t="s">
        <v>103</v>
      </c>
      <c r="C42" s="14" t="s">
        <v>97</v>
      </c>
      <c r="D42" s="14" t="s">
        <v>122</v>
      </c>
      <c r="E42" s="14" t="s">
        <v>110</v>
      </c>
      <c r="F42" s="40">
        <f t="shared" si="0"/>
        <v>103208.88</v>
      </c>
      <c r="G42" s="40">
        <v>103208.88</v>
      </c>
      <c r="H42" s="40">
        <v>0</v>
      </c>
    </row>
    <row r="43" spans="1:8" ht="24.75" customHeight="1">
      <c r="A43" s="40" t="s">
        <v>56</v>
      </c>
      <c r="B43" s="16" t="s">
        <v>56</v>
      </c>
      <c r="C43" s="14" t="s">
        <v>56</v>
      </c>
      <c r="D43" s="14" t="s">
        <v>125</v>
      </c>
      <c r="E43" s="14" t="s">
        <v>126</v>
      </c>
      <c r="F43" s="40">
        <f t="shared" si="0"/>
        <v>3844980.88</v>
      </c>
      <c r="G43" s="40">
        <v>664480.88</v>
      </c>
      <c r="H43" s="40">
        <v>3180500</v>
      </c>
    </row>
    <row r="44" spans="1:8" ht="24.75" customHeight="1">
      <c r="A44" s="40" t="s">
        <v>87</v>
      </c>
      <c r="B44" s="16" t="s">
        <v>88</v>
      </c>
      <c r="C44" s="14" t="s">
        <v>88</v>
      </c>
      <c r="D44" s="14" t="s">
        <v>127</v>
      </c>
      <c r="E44" s="14" t="s">
        <v>90</v>
      </c>
      <c r="F44" s="40">
        <f t="shared" si="0"/>
        <v>62509.92</v>
      </c>
      <c r="G44" s="40">
        <v>62509.92</v>
      </c>
      <c r="H44" s="40">
        <v>0</v>
      </c>
    </row>
    <row r="45" spans="1:8" ht="24.75" customHeight="1">
      <c r="A45" s="40" t="s">
        <v>87</v>
      </c>
      <c r="B45" s="16" t="s">
        <v>88</v>
      </c>
      <c r="C45" s="14" t="s">
        <v>91</v>
      </c>
      <c r="D45" s="14" t="s">
        <v>127</v>
      </c>
      <c r="E45" s="14" t="s">
        <v>92</v>
      </c>
      <c r="F45" s="40">
        <f t="shared" si="0"/>
        <v>31254.96</v>
      </c>
      <c r="G45" s="40">
        <v>31254.96</v>
      </c>
      <c r="H45" s="40">
        <v>0</v>
      </c>
    </row>
    <row r="46" spans="1:8" ht="24.75" customHeight="1">
      <c r="A46" s="40" t="s">
        <v>95</v>
      </c>
      <c r="B46" s="16" t="s">
        <v>96</v>
      </c>
      <c r="C46" s="14" t="s">
        <v>103</v>
      </c>
      <c r="D46" s="14" t="s">
        <v>127</v>
      </c>
      <c r="E46" s="14" t="s">
        <v>118</v>
      </c>
      <c r="F46" s="40">
        <f t="shared" si="0"/>
        <v>20026.08</v>
      </c>
      <c r="G46" s="40">
        <v>20026.08</v>
      </c>
      <c r="H46" s="40">
        <v>0</v>
      </c>
    </row>
    <row r="47" spans="1:8" ht="24.75" customHeight="1">
      <c r="A47" s="40" t="s">
        <v>99</v>
      </c>
      <c r="B47" s="16" t="s">
        <v>97</v>
      </c>
      <c r="C47" s="14" t="s">
        <v>93</v>
      </c>
      <c r="D47" s="14" t="s">
        <v>127</v>
      </c>
      <c r="E47" s="14" t="s">
        <v>102</v>
      </c>
      <c r="F47" s="40">
        <f t="shared" si="0"/>
        <v>3659012.68</v>
      </c>
      <c r="G47" s="40">
        <v>478512.68</v>
      </c>
      <c r="H47" s="40">
        <v>3180500</v>
      </c>
    </row>
    <row r="48" spans="1:8" ht="24.75" customHeight="1">
      <c r="A48" s="40" t="s">
        <v>109</v>
      </c>
      <c r="B48" s="16" t="s">
        <v>103</v>
      </c>
      <c r="C48" s="14" t="s">
        <v>97</v>
      </c>
      <c r="D48" s="14" t="s">
        <v>127</v>
      </c>
      <c r="E48" s="14" t="s">
        <v>110</v>
      </c>
      <c r="F48" s="40">
        <f t="shared" si="0"/>
        <v>72177.24</v>
      </c>
      <c r="G48" s="40">
        <v>72177.24</v>
      </c>
      <c r="H48" s="40">
        <v>0</v>
      </c>
    </row>
  </sheetData>
  <sheetProtection/>
  <mergeCells count="6">
    <mergeCell ref="F4:F5"/>
    <mergeCell ref="G4:G5"/>
    <mergeCell ref="H4:H5"/>
    <mergeCell ref="A2:H2"/>
    <mergeCell ref="A4:E4"/>
    <mergeCell ref="C3:E3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portrait" paperSize="9"/>
  <headerFooter alignWithMargins="0">
    <oddFooter>&amp;C&amp;9&amp;P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4.33203125" style="0" customWidth="1"/>
    <col min="2" max="2" width="24.83203125" style="0" customWidth="1"/>
    <col min="3" max="3" width="30.66015625" style="0" customWidth="1"/>
    <col min="4" max="8" width="24.83203125" style="0" customWidth="1"/>
  </cols>
  <sheetData>
    <row r="1" spans="1:8" ht="20.25" customHeight="1">
      <c r="A1" s="41"/>
      <c r="B1" s="41"/>
      <c r="C1" s="41"/>
      <c r="D1" s="41"/>
      <c r="E1" s="41"/>
      <c r="F1" s="41"/>
      <c r="G1" s="41"/>
      <c r="H1" s="42" t="s">
        <v>133</v>
      </c>
    </row>
    <row r="2" spans="1:8" ht="20.25" customHeight="1">
      <c r="A2" s="196" t="s">
        <v>134</v>
      </c>
      <c r="B2" s="196"/>
      <c r="C2" s="196"/>
      <c r="D2" s="196"/>
      <c r="E2" s="196"/>
      <c r="F2" s="196"/>
      <c r="G2" s="196"/>
      <c r="H2" s="196"/>
    </row>
    <row r="3" spans="1:8" ht="20.25" customHeight="1">
      <c r="A3" s="43" t="s">
        <v>5</v>
      </c>
      <c r="B3" s="44"/>
      <c r="C3" s="45"/>
      <c r="D3" s="45"/>
      <c r="E3" s="45"/>
      <c r="F3" s="45"/>
      <c r="G3" s="45"/>
      <c r="H3" s="42" t="s">
        <v>6</v>
      </c>
    </row>
    <row r="4" spans="1:8" ht="20.25" customHeight="1">
      <c r="A4" s="197" t="s">
        <v>135</v>
      </c>
      <c r="B4" s="198"/>
      <c r="C4" s="197" t="s">
        <v>136</v>
      </c>
      <c r="D4" s="199"/>
      <c r="E4" s="199"/>
      <c r="F4" s="199"/>
      <c r="G4" s="199"/>
      <c r="H4" s="198"/>
    </row>
    <row r="5" spans="1:8" ht="20.25" customHeight="1">
      <c r="A5" s="46" t="s">
        <v>137</v>
      </c>
      <c r="B5" s="47" t="s">
        <v>138</v>
      </c>
      <c r="C5" s="46" t="s">
        <v>137</v>
      </c>
      <c r="D5" s="46" t="s">
        <v>65</v>
      </c>
      <c r="E5" s="47" t="s">
        <v>139</v>
      </c>
      <c r="F5" s="48" t="s">
        <v>140</v>
      </c>
      <c r="G5" s="46" t="s">
        <v>141</v>
      </c>
      <c r="H5" s="48" t="s">
        <v>142</v>
      </c>
    </row>
    <row r="6" spans="1:8" ht="20.25" customHeight="1">
      <c r="A6" s="49" t="s">
        <v>143</v>
      </c>
      <c r="B6" s="50">
        <f>SUM(B7,B8,B9)</f>
        <v>97592205.86</v>
      </c>
      <c r="C6" s="51" t="s">
        <v>144</v>
      </c>
      <c r="D6" s="50">
        <f>SUM(D7:D35)</f>
        <v>97592205.86</v>
      </c>
      <c r="E6" s="50">
        <f>SUM(E7:E35)</f>
        <v>97592205.86</v>
      </c>
      <c r="F6" s="50">
        <f>SUM(F7:F35)</f>
        <v>0</v>
      </c>
      <c r="G6" s="50">
        <f>SUM(G7:G35)</f>
        <v>0</v>
      </c>
      <c r="H6" s="50">
        <f>SUM(H7:H35)</f>
        <v>0</v>
      </c>
    </row>
    <row r="7" spans="1:8" ht="20.25" customHeight="1">
      <c r="A7" s="49" t="s">
        <v>145</v>
      </c>
      <c r="B7" s="50">
        <v>97592205.86</v>
      </c>
      <c r="C7" s="51" t="s">
        <v>146</v>
      </c>
      <c r="D7" s="52">
        <f aca="true" t="shared" si="0" ref="D7:D35">SUM(E7:H7)</f>
        <v>0</v>
      </c>
      <c r="E7" s="50">
        <v>0</v>
      </c>
      <c r="F7" s="53">
        <v>0</v>
      </c>
      <c r="G7" s="50">
        <v>0</v>
      </c>
      <c r="H7" s="54">
        <v>0</v>
      </c>
    </row>
    <row r="8" spans="1:8" ht="20.25" customHeight="1">
      <c r="A8" s="49" t="s">
        <v>147</v>
      </c>
      <c r="B8" s="50">
        <v>0</v>
      </c>
      <c r="C8" s="51" t="s">
        <v>148</v>
      </c>
      <c r="D8" s="52">
        <f t="shared" si="0"/>
        <v>0</v>
      </c>
      <c r="E8" s="50">
        <v>0</v>
      </c>
      <c r="F8" s="53">
        <v>0</v>
      </c>
      <c r="G8" s="50">
        <v>0</v>
      </c>
      <c r="H8" s="54">
        <v>0</v>
      </c>
    </row>
    <row r="9" spans="1:8" ht="20.25" customHeight="1">
      <c r="A9" s="49" t="s">
        <v>149</v>
      </c>
      <c r="B9" s="55">
        <v>0</v>
      </c>
      <c r="C9" s="51" t="s">
        <v>150</v>
      </c>
      <c r="D9" s="52">
        <f t="shared" si="0"/>
        <v>0</v>
      </c>
      <c r="E9" s="50">
        <v>0</v>
      </c>
      <c r="F9" s="53">
        <v>0</v>
      </c>
      <c r="G9" s="50">
        <v>0</v>
      </c>
      <c r="H9" s="54">
        <v>0</v>
      </c>
    </row>
    <row r="10" spans="1:8" ht="20.25" customHeight="1">
      <c r="A10" s="49" t="s">
        <v>151</v>
      </c>
      <c r="B10" s="56">
        <f>SUM(B11,B12,B13)</f>
        <v>0</v>
      </c>
      <c r="C10" s="51" t="s">
        <v>152</v>
      </c>
      <c r="D10" s="52">
        <f t="shared" si="0"/>
        <v>0</v>
      </c>
      <c r="E10" s="50">
        <v>0</v>
      </c>
      <c r="F10" s="53">
        <v>0</v>
      </c>
      <c r="G10" s="50">
        <v>0</v>
      </c>
      <c r="H10" s="54">
        <v>0</v>
      </c>
    </row>
    <row r="11" spans="1:8" ht="20.25" customHeight="1">
      <c r="A11" s="49" t="s">
        <v>145</v>
      </c>
      <c r="B11" s="50">
        <v>0</v>
      </c>
      <c r="C11" s="51" t="s">
        <v>153</v>
      </c>
      <c r="D11" s="52">
        <f t="shared" si="0"/>
        <v>0</v>
      </c>
      <c r="E11" s="50">
        <v>0</v>
      </c>
      <c r="F11" s="53">
        <v>0</v>
      </c>
      <c r="G11" s="50">
        <v>0</v>
      </c>
      <c r="H11" s="54">
        <v>0</v>
      </c>
    </row>
    <row r="12" spans="1:8" ht="20.25" customHeight="1">
      <c r="A12" s="49" t="s">
        <v>147</v>
      </c>
      <c r="B12" s="50">
        <v>0</v>
      </c>
      <c r="C12" s="51" t="s">
        <v>154</v>
      </c>
      <c r="D12" s="52">
        <f t="shared" si="0"/>
        <v>0</v>
      </c>
      <c r="E12" s="50">
        <v>0</v>
      </c>
      <c r="F12" s="53">
        <v>0</v>
      </c>
      <c r="G12" s="50">
        <v>0</v>
      </c>
      <c r="H12" s="54">
        <v>0</v>
      </c>
    </row>
    <row r="13" spans="1:8" ht="20.25" customHeight="1">
      <c r="A13" s="49" t="s">
        <v>149</v>
      </c>
      <c r="B13" s="55">
        <v>0</v>
      </c>
      <c r="C13" s="51" t="s">
        <v>155</v>
      </c>
      <c r="D13" s="52">
        <f t="shared" si="0"/>
        <v>0</v>
      </c>
      <c r="E13" s="50">
        <v>0</v>
      </c>
      <c r="F13" s="53">
        <v>0</v>
      </c>
      <c r="G13" s="50">
        <v>0</v>
      </c>
      <c r="H13" s="54">
        <v>0</v>
      </c>
    </row>
    <row r="14" spans="1:8" ht="20.25" customHeight="1">
      <c r="A14" s="49"/>
      <c r="B14" s="57"/>
      <c r="C14" s="51" t="s">
        <v>156</v>
      </c>
      <c r="D14" s="52">
        <f t="shared" si="0"/>
        <v>2275834.24</v>
      </c>
      <c r="E14" s="50">
        <v>2275834.24</v>
      </c>
      <c r="F14" s="53">
        <v>0</v>
      </c>
      <c r="G14" s="50">
        <v>0</v>
      </c>
      <c r="H14" s="54">
        <v>0</v>
      </c>
    </row>
    <row r="15" spans="1:8" ht="20.25" customHeight="1">
      <c r="A15" s="58"/>
      <c r="B15" s="57"/>
      <c r="C15" s="59" t="s">
        <v>157</v>
      </c>
      <c r="D15" s="52">
        <f t="shared" si="0"/>
        <v>0</v>
      </c>
      <c r="E15" s="50">
        <v>0</v>
      </c>
      <c r="F15" s="53">
        <v>0</v>
      </c>
      <c r="G15" s="50">
        <v>0</v>
      </c>
      <c r="H15" s="54">
        <v>0</v>
      </c>
    </row>
    <row r="16" spans="1:8" ht="20.25" customHeight="1">
      <c r="A16" s="58"/>
      <c r="B16" s="55"/>
      <c r="C16" s="59" t="s">
        <v>158</v>
      </c>
      <c r="D16" s="52">
        <f t="shared" si="0"/>
        <v>529147.98</v>
      </c>
      <c r="E16" s="50">
        <v>529147.98</v>
      </c>
      <c r="F16" s="53">
        <v>0</v>
      </c>
      <c r="G16" s="50">
        <v>0</v>
      </c>
      <c r="H16" s="54">
        <v>0</v>
      </c>
    </row>
    <row r="17" spans="1:8" ht="20.25" customHeight="1">
      <c r="A17" s="58"/>
      <c r="B17" s="55"/>
      <c r="C17" s="59" t="s">
        <v>159</v>
      </c>
      <c r="D17" s="52">
        <f t="shared" si="0"/>
        <v>93040743.16</v>
      </c>
      <c r="E17" s="50">
        <v>93040743.16</v>
      </c>
      <c r="F17" s="53">
        <v>0</v>
      </c>
      <c r="G17" s="50">
        <v>0</v>
      </c>
      <c r="H17" s="54">
        <v>0</v>
      </c>
    </row>
    <row r="18" spans="1:8" ht="20.25" customHeight="1">
      <c r="A18" s="58"/>
      <c r="B18" s="55"/>
      <c r="C18" s="59" t="s">
        <v>160</v>
      </c>
      <c r="D18" s="52">
        <f t="shared" si="0"/>
        <v>0</v>
      </c>
      <c r="E18" s="50">
        <v>0</v>
      </c>
      <c r="F18" s="53">
        <v>0</v>
      </c>
      <c r="G18" s="50">
        <v>0</v>
      </c>
      <c r="H18" s="54">
        <v>0</v>
      </c>
    </row>
    <row r="19" spans="1:8" ht="20.25" customHeight="1">
      <c r="A19" s="58"/>
      <c r="B19" s="55"/>
      <c r="C19" s="59" t="s">
        <v>161</v>
      </c>
      <c r="D19" s="52">
        <f t="shared" si="0"/>
        <v>0</v>
      </c>
      <c r="E19" s="50">
        <v>0</v>
      </c>
      <c r="F19" s="53">
        <v>0</v>
      </c>
      <c r="G19" s="50">
        <v>0</v>
      </c>
      <c r="H19" s="54">
        <v>0</v>
      </c>
    </row>
    <row r="20" spans="1:8" ht="20.25" customHeight="1">
      <c r="A20" s="58"/>
      <c r="B20" s="55"/>
      <c r="C20" s="59" t="s">
        <v>162</v>
      </c>
      <c r="D20" s="52">
        <f t="shared" si="0"/>
        <v>0</v>
      </c>
      <c r="E20" s="50">
        <v>0</v>
      </c>
      <c r="F20" s="53">
        <v>0</v>
      </c>
      <c r="G20" s="50">
        <v>0</v>
      </c>
      <c r="H20" s="54">
        <v>0</v>
      </c>
    </row>
    <row r="21" spans="1:8" ht="20.25" customHeight="1">
      <c r="A21" s="58"/>
      <c r="B21" s="55"/>
      <c r="C21" s="59" t="s">
        <v>163</v>
      </c>
      <c r="D21" s="52">
        <f t="shared" si="0"/>
        <v>0</v>
      </c>
      <c r="E21" s="50">
        <v>0</v>
      </c>
      <c r="F21" s="53">
        <v>0</v>
      </c>
      <c r="G21" s="50">
        <v>0</v>
      </c>
      <c r="H21" s="54">
        <v>0</v>
      </c>
    </row>
    <row r="22" spans="1:8" ht="20.25" customHeight="1">
      <c r="A22" s="58"/>
      <c r="B22" s="55"/>
      <c r="C22" s="59" t="s">
        <v>164</v>
      </c>
      <c r="D22" s="52">
        <f t="shared" si="0"/>
        <v>0</v>
      </c>
      <c r="E22" s="50">
        <v>0</v>
      </c>
      <c r="F22" s="53">
        <v>0</v>
      </c>
      <c r="G22" s="50">
        <v>0</v>
      </c>
      <c r="H22" s="54">
        <v>0</v>
      </c>
    </row>
    <row r="23" spans="1:8" ht="20.25" customHeight="1">
      <c r="A23" s="58"/>
      <c r="B23" s="55"/>
      <c r="C23" s="59" t="s">
        <v>165</v>
      </c>
      <c r="D23" s="52">
        <f t="shared" si="0"/>
        <v>0</v>
      </c>
      <c r="E23" s="50">
        <v>0</v>
      </c>
      <c r="F23" s="53">
        <v>0</v>
      </c>
      <c r="G23" s="50">
        <v>0</v>
      </c>
      <c r="H23" s="54">
        <v>0</v>
      </c>
    </row>
    <row r="24" spans="1:8" ht="20.25" customHeight="1">
      <c r="A24" s="58"/>
      <c r="B24" s="55"/>
      <c r="C24" s="59" t="s">
        <v>166</v>
      </c>
      <c r="D24" s="52">
        <f t="shared" si="0"/>
        <v>0</v>
      </c>
      <c r="E24" s="50">
        <v>0</v>
      </c>
      <c r="F24" s="53">
        <v>0</v>
      </c>
      <c r="G24" s="50">
        <v>0</v>
      </c>
      <c r="H24" s="54">
        <v>0</v>
      </c>
    </row>
    <row r="25" spans="1:8" ht="20.25" customHeight="1">
      <c r="A25" s="58"/>
      <c r="B25" s="55"/>
      <c r="C25" s="59" t="s">
        <v>167</v>
      </c>
      <c r="D25" s="52">
        <f t="shared" si="0"/>
        <v>0</v>
      </c>
      <c r="E25" s="50">
        <v>0</v>
      </c>
      <c r="F25" s="53">
        <v>0</v>
      </c>
      <c r="G25" s="50">
        <v>0</v>
      </c>
      <c r="H25" s="54">
        <v>0</v>
      </c>
    </row>
    <row r="26" spans="1:8" ht="20.25" customHeight="1">
      <c r="A26" s="58"/>
      <c r="B26" s="55"/>
      <c r="C26" s="59" t="s">
        <v>168</v>
      </c>
      <c r="D26" s="52">
        <f t="shared" si="0"/>
        <v>1746480.48</v>
      </c>
      <c r="E26" s="50">
        <v>1746480.48</v>
      </c>
      <c r="F26" s="53">
        <v>0</v>
      </c>
      <c r="G26" s="50">
        <v>0</v>
      </c>
      <c r="H26" s="54">
        <v>0</v>
      </c>
    </row>
    <row r="27" spans="1:8" ht="20.25" customHeight="1">
      <c r="A27" s="58"/>
      <c r="B27" s="55"/>
      <c r="C27" s="59" t="s">
        <v>169</v>
      </c>
      <c r="D27" s="52">
        <f t="shared" si="0"/>
        <v>0</v>
      </c>
      <c r="E27" s="50">
        <v>0</v>
      </c>
      <c r="F27" s="53">
        <v>0</v>
      </c>
      <c r="G27" s="50">
        <v>0</v>
      </c>
      <c r="H27" s="54">
        <v>0</v>
      </c>
    </row>
    <row r="28" spans="1:8" ht="20.25" customHeight="1">
      <c r="A28" s="58"/>
      <c r="B28" s="55"/>
      <c r="C28" s="59" t="s">
        <v>170</v>
      </c>
      <c r="D28" s="52">
        <f t="shared" si="0"/>
        <v>0</v>
      </c>
      <c r="E28" s="50">
        <v>0</v>
      </c>
      <c r="F28" s="53">
        <v>0</v>
      </c>
      <c r="G28" s="50">
        <v>0</v>
      </c>
      <c r="H28" s="54">
        <v>0</v>
      </c>
    </row>
    <row r="29" spans="1:8" ht="20.25" customHeight="1">
      <c r="A29" s="58"/>
      <c r="B29" s="55"/>
      <c r="C29" s="59" t="s">
        <v>171</v>
      </c>
      <c r="D29" s="52">
        <f t="shared" si="0"/>
        <v>0</v>
      </c>
      <c r="E29" s="50">
        <v>0</v>
      </c>
      <c r="F29" s="53">
        <v>0</v>
      </c>
      <c r="G29" s="50">
        <v>0</v>
      </c>
      <c r="H29" s="54">
        <v>0</v>
      </c>
    </row>
    <row r="30" spans="1:8" ht="20.25" customHeight="1">
      <c r="A30" s="58"/>
      <c r="B30" s="55"/>
      <c r="C30" s="59" t="s">
        <v>172</v>
      </c>
      <c r="D30" s="52">
        <f t="shared" si="0"/>
        <v>0</v>
      </c>
      <c r="E30" s="50">
        <v>0</v>
      </c>
      <c r="F30" s="53">
        <v>0</v>
      </c>
      <c r="G30" s="50">
        <v>0</v>
      </c>
      <c r="H30" s="54">
        <v>0</v>
      </c>
    </row>
    <row r="31" spans="1:8" ht="20.25" customHeight="1">
      <c r="A31" s="58"/>
      <c r="B31" s="55"/>
      <c r="C31" s="59" t="s">
        <v>173</v>
      </c>
      <c r="D31" s="52">
        <f t="shared" si="0"/>
        <v>0</v>
      </c>
      <c r="E31" s="50">
        <v>0</v>
      </c>
      <c r="F31" s="53">
        <v>0</v>
      </c>
      <c r="G31" s="50">
        <v>0</v>
      </c>
      <c r="H31" s="54">
        <v>0</v>
      </c>
    </row>
    <row r="32" spans="1:8" ht="20.25" customHeight="1">
      <c r="A32" s="58"/>
      <c r="B32" s="55"/>
      <c r="C32" s="59" t="s">
        <v>174</v>
      </c>
      <c r="D32" s="52">
        <f t="shared" si="0"/>
        <v>0</v>
      </c>
      <c r="E32" s="50">
        <v>0</v>
      </c>
      <c r="F32" s="53">
        <v>0</v>
      </c>
      <c r="G32" s="50">
        <v>0</v>
      </c>
      <c r="H32" s="54">
        <v>0</v>
      </c>
    </row>
    <row r="33" spans="1:8" ht="20.25" customHeight="1">
      <c r="A33" s="58"/>
      <c r="B33" s="55"/>
      <c r="C33" s="59" t="s">
        <v>175</v>
      </c>
      <c r="D33" s="52">
        <f t="shared" si="0"/>
        <v>0</v>
      </c>
      <c r="E33" s="50">
        <v>0</v>
      </c>
      <c r="F33" s="53">
        <v>0</v>
      </c>
      <c r="G33" s="50">
        <v>0</v>
      </c>
      <c r="H33" s="54">
        <v>0</v>
      </c>
    </row>
    <row r="34" spans="1:8" ht="20.25" customHeight="1">
      <c r="A34" s="58"/>
      <c r="B34" s="55"/>
      <c r="C34" s="59" t="s">
        <v>176</v>
      </c>
      <c r="D34" s="52">
        <f t="shared" si="0"/>
        <v>0</v>
      </c>
      <c r="E34" s="50">
        <v>0</v>
      </c>
      <c r="F34" s="53">
        <v>0</v>
      </c>
      <c r="G34" s="50">
        <v>0</v>
      </c>
      <c r="H34" s="54">
        <v>0</v>
      </c>
    </row>
    <row r="35" spans="1:8" ht="20.25" customHeight="1">
      <c r="A35" s="58"/>
      <c r="B35" s="55"/>
      <c r="C35" s="59" t="s">
        <v>177</v>
      </c>
      <c r="D35" s="52">
        <f t="shared" si="0"/>
        <v>0</v>
      </c>
      <c r="E35" s="55">
        <v>0</v>
      </c>
      <c r="F35" s="60">
        <v>0</v>
      </c>
      <c r="G35" s="55">
        <v>0</v>
      </c>
      <c r="H35" s="61">
        <v>0</v>
      </c>
    </row>
    <row r="36" spans="1:8" ht="20.25" customHeight="1">
      <c r="A36" s="62"/>
      <c r="B36" s="63"/>
      <c r="C36" s="62"/>
      <c r="D36" s="63"/>
      <c r="E36" s="64"/>
      <c r="F36" s="64"/>
      <c r="G36" s="64"/>
      <c r="H36" s="64"/>
    </row>
    <row r="37" spans="1:8" ht="20.25" customHeight="1">
      <c r="A37" s="58"/>
      <c r="B37" s="55"/>
      <c r="C37" s="58"/>
      <c r="D37" s="52">
        <f>SUM(E37:H37)</f>
        <v>0</v>
      </c>
      <c r="E37" s="65"/>
      <c r="F37" s="65"/>
      <c r="G37" s="65"/>
      <c r="H37" s="55"/>
    </row>
    <row r="38" spans="1:8" ht="20.25" customHeight="1">
      <c r="A38" s="58"/>
      <c r="B38" s="66"/>
      <c r="C38" s="58"/>
      <c r="D38" s="63"/>
      <c r="E38" s="67"/>
      <c r="F38" s="67"/>
      <c r="G38" s="67"/>
      <c r="H38" s="67"/>
    </row>
    <row r="39" spans="1:8" ht="20.25" customHeight="1">
      <c r="A39" s="68" t="s">
        <v>178</v>
      </c>
      <c r="B39" s="69">
        <f>SUM(B6,B10)</f>
        <v>97592205.86</v>
      </c>
      <c r="C39" s="68" t="s">
        <v>179</v>
      </c>
      <c r="D39" s="70">
        <f>SUM(E39:H39)</f>
        <v>97592205.86</v>
      </c>
      <c r="E39" s="71">
        <f>SUM(E7:E37)</f>
        <v>97592205.86</v>
      </c>
      <c r="F39" s="71">
        <f>SUM(F7:F37)</f>
        <v>0</v>
      </c>
      <c r="G39" s="71">
        <f>SUM(G7:G37)</f>
        <v>0</v>
      </c>
      <c r="H39" s="71">
        <f>SUM(H7:H37)</f>
        <v>0</v>
      </c>
    </row>
    <row r="40" spans="2:8" ht="20.25" customHeight="1">
      <c r="B40" s="72"/>
      <c r="C40" s="73"/>
      <c r="D40" s="73"/>
      <c r="E40" s="73"/>
      <c r="F40" s="73"/>
      <c r="G40" s="73"/>
      <c r="H40" s="74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7" t="s">
        <v>180</v>
      </c>
    </row>
    <row r="2" spans="1:35" s="1" customFormat="1" ht="19.5" customHeight="1">
      <c r="A2" s="201" t="s">
        <v>181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</row>
    <row r="3" spans="1:35" ht="19.5" customHeight="1">
      <c r="A3" s="78" t="s">
        <v>5</v>
      </c>
      <c r="B3" s="79"/>
      <c r="C3" s="79"/>
      <c r="D3" s="79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77" t="s">
        <v>6</v>
      </c>
    </row>
    <row r="4" spans="1:35" ht="19.5" customHeight="1">
      <c r="A4" s="202" t="s">
        <v>9</v>
      </c>
      <c r="B4" s="203"/>
      <c r="C4" s="204"/>
      <c r="D4" s="205"/>
      <c r="E4" s="209" t="s">
        <v>59</v>
      </c>
      <c r="F4" s="206" t="s">
        <v>182</v>
      </c>
      <c r="G4" s="207"/>
      <c r="H4" s="207"/>
      <c r="I4" s="207"/>
      <c r="J4" s="207"/>
      <c r="K4" s="207"/>
      <c r="L4" s="207"/>
      <c r="M4" s="207"/>
      <c r="N4" s="207"/>
      <c r="O4" s="208"/>
      <c r="P4" s="206" t="s">
        <v>183</v>
      </c>
      <c r="Q4" s="207"/>
      <c r="R4" s="207"/>
      <c r="S4" s="207"/>
      <c r="T4" s="207"/>
      <c r="U4" s="207"/>
      <c r="V4" s="207"/>
      <c r="W4" s="207"/>
      <c r="X4" s="207"/>
      <c r="Y4" s="208"/>
      <c r="Z4" s="206" t="s">
        <v>184</v>
      </c>
      <c r="AA4" s="207"/>
      <c r="AB4" s="207"/>
      <c r="AC4" s="207"/>
      <c r="AD4" s="207"/>
      <c r="AE4" s="207"/>
      <c r="AF4" s="207"/>
      <c r="AG4" s="207"/>
      <c r="AH4" s="207"/>
      <c r="AI4" s="208"/>
    </row>
    <row r="5" spans="1:35" ht="21" customHeight="1">
      <c r="A5" s="202" t="s">
        <v>62</v>
      </c>
      <c r="B5" s="203"/>
      <c r="C5" s="200" t="s">
        <v>185</v>
      </c>
      <c r="D5" s="212" t="s">
        <v>186</v>
      </c>
      <c r="E5" s="210"/>
      <c r="F5" s="200" t="s">
        <v>65</v>
      </c>
      <c r="G5" s="200" t="s">
        <v>187</v>
      </c>
      <c r="H5" s="200"/>
      <c r="I5" s="200"/>
      <c r="J5" s="200" t="s">
        <v>188</v>
      </c>
      <c r="K5" s="200"/>
      <c r="L5" s="200"/>
      <c r="M5" s="200" t="s">
        <v>189</v>
      </c>
      <c r="N5" s="200"/>
      <c r="O5" s="200"/>
      <c r="P5" s="200" t="s">
        <v>65</v>
      </c>
      <c r="Q5" s="200" t="s">
        <v>187</v>
      </c>
      <c r="R5" s="200"/>
      <c r="S5" s="200"/>
      <c r="T5" s="200" t="s">
        <v>188</v>
      </c>
      <c r="U5" s="200"/>
      <c r="V5" s="200"/>
      <c r="W5" s="200" t="s">
        <v>189</v>
      </c>
      <c r="X5" s="200"/>
      <c r="Y5" s="200"/>
      <c r="Z5" s="200" t="s">
        <v>65</v>
      </c>
      <c r="AA5" s="200" t="s">
        <v>187</v>
      </c>
      <c r="AB5" s="200"/>
      <c r="AC5" s="200"/>
      <c r="AD5" s="200" t="s">
        <v>188</v>
      </c>
      <c r="AE5" s="200"/>
      <c r="AF5" s="200"/>
      <c r="AG5" s="200" t="s">
        <v>189</v>
      </c>
      <c r="AH5" s="200"/>
      <c r="AI5" s="200"/>
    </row>
    <row r="6" spans="1:35" ht="30.75" customHeight="1">
      <c r="A6" s="83" t="s">
        <v>73</v>
      </c>
      <c r="B6" s="84" t="s">
        <v>74</v>
      </c>
      <c r="C6" s="200"/>
      <c r="D6" s="213"/>
      <c r="E6" s="211"/>
      <c r="F6" s="200"/>
      <c r="G6" s="82" t="s">
        <v>190</v>
      </c>
      <c r="H6" s="82" t="s">
        <v>131</v>
      </c>
      <c r="I6" s="82" t="s">
        <v>132</v>
      </c>
      <c r="J6" s="82" t="s">
        <v>190</v>
      </c>
      <c r="K6" s="82" t="s">
        <v>131</v>
      </c>
      <c r="L6" s="82" t="s">
        <v>132</v>
      </c>
      <c r="M6" s="82" t="s">
        <v>190</v>
      </c>
      <c r="N6" s="82" t="s">
        <v>131</v>
      </c>
      <c r="O6" s="82" t="s">
        <v>132</v>
      </c>
      <c r="P6" s="200"/>
      <c r="Q6" s="82" t="s">
        <v>190</v>
      </c>
      <c r="R6" s="82" t="s">
        <v>131</v>
      </c>
      <c r="S6" s="82" t="s">
        <v>132</v>
      </c>
      <c r="T6" s="82" t="s">
        <v>190</v>
      </c>
      <c r="U6" s="82" t="s">
        <v>131</v>
      </c>
      <c r="V6" s="82" t="s">
        <v>132</v>
      </c>
      <c r="W6" s="82" t="s">
        <v>190</v>
      </c>
      <c r="X6" s="82" t="s">
        <v>131</v>
      </c>
      <c r="Y6" s="82" t="s">
        <v>132</v>
      </c>
      <c r="Z6" s="200"/>
      <c r="AA6" s="82" t="s">
        <v>190</v>
      </c>
      <c r="AB6" s="82" t="s">
        <v>131</v>
      </c>
      <c r="AC6" s="82" t="s">
        <v>132</v>
      </c>
      <c r="AD6" s="82" t="s">
        <v>190</v>
      </c>
      <c r="AE6" s="82" t="s">
        <v>131</v>
      </c>
      <c r="AF6" s="82" t="s">
        <v>132</v>
      </c>
      <c r="AG6" s="82" t="s">
        <v>190</v>
      </c>
      <c r="AH6" s="82" t="s">
        <v>131</v>
      </c>
      <c r="AI6" s="82" t="s">
        <v>132</v>
      </c>
    </row>
    <row r="7" spans="1:35" ht="19.5" customHeight="1">
      <c r="A7" s="85" t="s">
        <v>56</v>
      </c>
      <c r="B7" s="85" t="s">
        <v>56</v>
      </c>
      <c r="C7" s="85" t="s">
        <v>56</v>
      </c>
      <c r="D7" s="85" t="s">
        <v>65</v>
      </c>
      <c r="E7" s="86">
        <f aca="true" t="shared" si="0" ref="E7:E51">SUM(F7,P7,Z7)</f>
        <v>97592205.86</v>
      </c>
      <c r="F7" s="86">
        <f aca="true" t="shared" si="1" ref="F7:F51">SUM(G7,J7,M7)</f>
        <v>97592205.86</v>
      </c>
      <c r="G7" s="86">
        <f aca="true" t="shared" si="2" ref="G7:G51">SUM(H7,I7)</f>
        <v>97592205.86</v>
      </c>
      <c r="H7" s="86">
        <v>17041706.66</v>
      </c>
      <c r="I7" s="86">
        <v>80550499.2</v>
      </c>
      <c r="J7" s="86">
        <f aca="true" t="shared" si="3" ref="J7:J51">SUM(K7,L7)</f>
        <v>0</v>
      </c>
      <c r="K7" s="86">
        <v>0</v>
      </c>
      <c r="L7" s="86">
        <v>0</v>
      </c>
      <c r="M7" s="86">
        <f aca="true" t="shared" si="4" ref="M7:M51">SUM(N7,O7)</f>
        <v>0</v>
      </c>
      <c r="N7" s="86">
        <v>0</v>
      </c>
      <c r="O7" s="86">
        <v>0</v>
      </c>
      <c r="P7" s="86">
        <f aca="true" t="shared" si="5" ref="P7:P51">SUM(Q7,T7,W7)</f>
        <v>0</v>
      </c>
      <c r="Q7" s="86">
        <f aca="true" t="shared" si="6" ref="Q7:Q51">SUM(R7,S7)</f>
        <v>0</v>
      </c>
      <c r="R7" s="86">
        <v>0</v>
      </c>
      <c r="S7" s="86">
        <v>0</v>
      </c>
      <c r="T7" s="86">
        <f aca="true" t="shared" si="7" ref="T7:T51">SUM(U7,V7)</f>
        <v>0</v>
      </c>
      <c r="U7" s="86">
        <v>0</v>
      </c>
      <c r="V7" s="86">
        <v>0</v>
      </c>
      <c r="W7" s="86">
        <f aca="true" t="shared" si="8" ref="W7:W51">SUM(X7,Y7)</f>
        <v>0</v>
      </c>
      <c r="X7" s="86">
        <v>0</v>
      </c>
      <c r="Y7" s="86">
        <v>0</v>
      </c>
      <c r="Z7" s="86">
        <f aca="true" t="shared" si="9" ref="Z7:Z51">SUM(AA7,AD7,AG7)</f>
        <v>0</v>
      </c>
      <c r="AA7" s="86">
        <f aca="true" t="shared" si="10" ref="AA7:AA51">SUM(AB7,AC7)</f>
        <v>0</v>
      </c>
      <c r="AB7" s="86">
        <v>0</v>
      </c>
      <c r="AC7" s="86">
        <v>0</v>
      </c>
      <c r="AD7" s="86">
        <f aca="true" t="shared" si="11" ref="AD7:AD51">SUM(AE7,AF7)</f>
        <v>0</v>
      </c>
      <c r="AE7" s="86">
        <v>0</v>
      </c>
      <c r="AF7" s="86">
        <v>0</v>
      </c>
      <c r="AG7" s="86">
        <f aca="true" t="shared" si="12" ref="AG7:AG51">SUM(AH7,AI7)</f>
        <v>0</v>
      </c>
      <c r="AH7" s="86">
        <v>0</v>
      </c>
      <c r="AI7" s="86">
        <v>0</v>
      </c>
    </row>
    <row r="8" spans="1:35" ht="19.5" customHeight="1">
      <c r="A8" s="85" t="s">
        <v>56</v>
      </c>
      <c r="B8" s="85" t="s">
        <v>56</v>
      </c>
      <c r="C8" s="85" t="s">
        <v>56</v>
      </c>
      <c r="D8" s="85" t="s">
        <v>84</v>
      </c>
      <c r="E8" s="86">
        <f t="shared" si="0"/>
        <v>97592205.86</v>
      </c>
      <c r="F8" s="86">
        <f t="shared" si="1"/>
        <v>97592205.86</v>
      </c>
      <c r="G8" s="86">
        <f t="shared" si="2"/>
        <v>97592205.86</v>
      </c>
      <c r="H8" s="86">
        <v>17041706.66</v>
      </c>
      <c r="I8" s="86">
        <v>80550499.2</v>
      </c>
      <c r="J8" s="86">
        <f t="shared" si="3"/>
        <v>0</v>
      </c>
      <c r="K8" s="86">
        <v>0</v>
      </c>
      <c r="L8" s="86">
        <v>0</v>
      </c>
      <c r="M8" s="86">
        <f t="shared" si="4"/>
        <v>0</v>
      </c>
      <c r="N8" s="86">
        <v>0</v>
      </c>
      <c r="O8" s="86">
        <v>0</v>
      </c>
      <c r="P8" s="86">
        <f t="shared" si="5"/>
        <v>0</v>
      </c>
      <c r="Q8" s="86">
        <f t="shared" si="6"/>
        <v>0</v>
      </c>
      <c r="R8" s="86">
        <v>0</v>
      </c>
      <c r="S8" s="86">
        <v>0</v>
      </c>
      <c r="T8" s="86">
        <f t="shared" si="7"/>
        <v>0</v>
      </c>
      <c r="U8" s="86">
        <v>0</v>
      </c>
      <c r="V8" s="86">
        <v>0</v>
      </c>
      <c r="W8" s="86">
        <f t="shared" si="8"/>
        <v>0</v>
      </c>
      <c r="X8" s="86">
        <v>0</v>
      </c>
      <c r="Y8" s="86">
        <v>0</v>
      </c>
      <c r="Z8" s="86">
        <f t="shared" si="9"/>
        <v>0</v>
      </c>
      <c r="AA8" s="86">
        <f t="shared" si="10"/>
        <v>0</v>
      </c>
      <c r="AB8" s="86">
        <v>0</v>
      </c>
      <c r="AC8" s="86">
        <v>0</v>
      </c>
      <c r="AD8" s="86">
        <f t="shared" si="11"/>
        <v>0</v>
      </c>
      <c r="AE8" s="86">
        <v>0</v>
      </c>
      <c r="AF8" s="86">
        <v>0</v>
      </c>
      <c r="AG8" s="86">
        <f t="shared" si="12"/>
        <v>0</v>
      </c>
      <c r="AH8" s="86">
        <v>0</v>
      </c>
      <c r="AI8" s="86">
        <v>0</v>
      </c>
    </row>
    <row r="9" spans="1:35" ht="19.5" customHeight="1">
      <c r="A9" s="85" t="s">
        <v>56</v>
      </c>
      <c r="B9" s="85" t="s">
        <v>56</v>
      </c>
      <c r="C9" s="85" t="s">
        <v>85</v>
      </c>
      <c r="D9" s="85" t="s">
        <v>86</v>
      </c>
      <c r="E9" s="86">
        <f t="shared" si="0"/>
        <v>77289310.52</v>
      </c>
      <c r="F9" s="86">
        <f t="shared" si="1"/>
        <v>77289310.52</v>
      </c>
      <c r="G9" s="86">
        <f t="shared" si="2"/>
        <v>77289310.52</v>
      </c>
      <c r="H9" s="86">
        <v>5340504.52</v>
      </c>
      <c r="I9" s="86">
        <v>71948806</v>
      </c>
      <c r="J9" s="86">
        <f t="shared" si="3"/>
        <v>0</v>
      </c>
      <c r="K9" s="86">
        <v>0</v>
      </c>
      <c r="L9" s="86">
        <v>0</v>
      </c>
      <c r="M9" s="86">
        <f t="shared" si="4"/>
        <v>0</v>
      </c>
      <c r="N9" s="86">
        <v>0</v>
      </c>
      <c r="O9" s="86">
        <v>0</v>
      </c>
      <c r="P9" s="86">
        <f t="shared" si="5"/>
        <v>0</v>
      </c>
      <c r="Q9" s="86">
        <f t="shared" si="6"/>
        <v>0</v>
      </c>
      <c r="R9" s="86">
        <v>0</v>
      </c>
      <c r="S9" s="86">
        <v>0</v>
      </c>
      <c r="T9" s="86">
        <f t="shared" si="7"/>
        <v>0</v>
      </c>
      <c r="U9" s="86">
        <v>0</v>
      </c>
      <c r="V9" s="86">
        <v>0</v>
      </c>
      <c r="W9" s="86">
        <f t="shared" si="8"/>
        <v>0</v>
      </c>
      <c r="X9" s="86">
        <v>0</v>
      </c>
      <c r="Y9" s="86">
        <v>0</v>
      </c>
      <c r="Z9" s="86">
        <f t="shared" si="9"/>
        <v>0</v>
      </c>
      <c r="AA9" s="86">
        <f t="shared" si="10"/>
        <v>0</v>
      </c>
      <c r="AB9" s="86">
        <v>0</v>
      </c>
      <c r="AC9" s="86">
        <v>0</v>
      </c>
      <c r="AD9" s="86">
        <f t="shared" si="11"/>
        <v>0</v>
      </c>
      <c r="AE9" s="86">
        <v>0</v>
      </c>
      <c r="AF9" s="86">
        <v>0</v>
      </c>
      <c r="AG9" s="86">
        <f t="shared" si="12"/>
        <v>0</v>
      </c>
      <c r="AH9" s="86">
        <v>0</v>
      </c>
      <c r="AI9" s="86">
        <v>0</v>
      </c>
    </row>
    <row r="10" spans="1:35" ht="19.5" customHeight="1">
      <c r="A10" s="85" t="s">
        <v>191</v>
      </c>
      <c r="B10" s="85" t="s">
        <v>97</v>
      </c>
      <c r="C10" s="85" t="s">
        <v>89</v>
      </c>
      <c r="D10" s="85" t="s">
        <v>192</v>
      </c>
      <c r="E10" s="86">
        <f t="shared" si="0"/>
        <v>2898974</v>
      </c>
      <c r="F10" s="86">
        <f t="shared" si="1"/>
        <v>2898974</v>
      </c>
      <c r="G10" s="86">
        <f t="shared" si="2"/>
        <v>2898974</v>
      </c>
      <c r="H10" s="86">
        <v>2898974</v>
      </c>
      <c r="I10" s="86">
        <v>0</v>
      </c>
      <c r="J10" s="86">
        <f t="shared" si="3"/>
        <v>0</v>
      </c>
      <c r="K10" s="86">
        <v>0</v>
      </c>
      <c r="L10" s="86">
        <v>0</v>
      </c>
      <c r="M10" s="86">
        <f t="shared" si="4"/>
        <v>0</v>
      </c>
      <c r="N10" s="86">
        <v>0</v>
      </c>
      <c r="O10" s="86">
        <v>0</v>
      </c>
      <c r="P10" s="86">
        <f t="shared" si="5"/>
        <v>0</v>
      </c>
      <c r="Q10" s="86">
        <f t="shared" si="6"/>
        <v>0</v>
      </c>
      <c r="R10" s="86">
        <v>0</v>
      </c>
      <c r="S10" s="86">
        <v>0</v>
      </c>
      <c r="T10" s="86">
        <f t="shared" si="7"/>
        <v>0</v>
      </c>
      <c r="U10" s="86">
        <v>0</v>
      </c>
      <c r="V10" s="86">
        <v>0</v>
      </c>
      <c r="W10" s="86">
        <f t="shared" si="8"/>
        <v>0</v>
      </c>
      <c r="X10" s="86">
        <v>0</v>
      </c>
      <c r="Y10" s="86">
        <v>0</v>
      </c>
      <c r="Z10" s="86">
        <f t="shared" si="9"/>
        <v>0</v>
      </c>
      <c r="AA10" s="86">
        <f t="shared" si="10"/>
        <v>0</v>
      </c>
      <c r="AB10" s="86">
        <v>0</v>
      </c>
      <c r="AC10" s="86">
        <v>0</v>
      </c>
      <c r="AD10" s="86">
        <f t="shared" si="11"/>
        <v>0</v>
      </c>
      <c r="AE10" s="86">
        <v>0</v>
      </c>
      <c r="AF10" s="86">
        <v>0</v>
      </c>
      <c r="AG10" s="86">
        <f t="shared" si="12"/>
        <v>0</v>
      </c>
      <c r="AH10" s="86">
        <v>0</v>
      </c>
      <c r="AI10" s="86">
        <v>0</v>
      </c>
    </row>
    <row r="11" spans="1:35" ht="19.5" customHeight="1">
      <c r="A11" s="85" t="s">
        <v>193</v>
      </c>
      <c r="B11" s="85" t="s">
        <v>97</v>
      </c>
      <c r="C11" s="85" t="s">
        <v>89</v>
      </c>
      <c r="D11" s="85" t="s">
        <v>194</v>
      </c>
      <c r="E11" s="86">
        <f t="shared" si="0"/>
        <v>3027459.2</v>
      </c>
      <c r="F11" s="86">
        <f t="shared" si="1"/>
        <v>3027459.2</v>
      </c>
      <c r="G11" s="86">
        <f t="shared" si="2"/>
        <v>3027459.2</v>
      </c>
      <c r="H11" s="86">
        <v>692939.2</v>
      </c>
      <c r="I11" s="86">
        <v>2334520</v>
      </c>
      <c r="J11" s="86">
        <f t="shared" si="3"/>
        <v>0</v>
      </c>
      <c r="K11" s="86">
        <v>0</v>
      </c>
      <c r="L11" s="86">
        <v>0</v>
      </c>
      <c r="M11" s="86">
        <f t="shared" si="4"/>
        <v>0</v>
      </c>
      <c r="N11" s="86">
        <v>0</v>
      </c>
      <c r="O11" s="86">
        <v>0</v>
      </c>
      <c r="P11" s="86">
        <f t="shared" si="5"/>
        <v>0</v>
      </c>
      <c r="Q11" s="86">
        <f t="shared" si="6"/>
        <v>0</v>
      </c>
      <c r="R11" s="86">
        <v>0</v>
      </c>
      <c r="S11" s="86">
        <v>0</v>
      </c>
      <c r="T11" s="86">
        <f t="shared" si="7"/>
        <v>0</v>
      </c>
      <c r="U11" s="86">
        <v>0</v>
      </c>
      <c r="V11" s="86">
        <v>0</v>
      </c>
      <c r="W11" s="86">
        <f t="shared" si="8"/>
        <v>0</v>
      </c>
      <c r="X11" s="86">
        <v>0</v>
      </c>
      <c r="Y11" s="86">
        <v>0</v>
      </c>
      <c r="Z11" s="86">
        <f t="shared" si="9"/>
        <v>0</v>
      </c>
      <c r="AA11" s="86">
        <f t="shared" si="10"/>
        <v>0</v>
      </c>
      <c r="AB11" s="86">
        <v>0</v>
      </c>
      <c r="AC11" s="86">
        <v>0</v>
      </c>
      <c r="AD11" s="86">
        <f t="shared" si="11"/>
        <v>0</v>
      </c>
      <c r="AE11" s="86">
        <v>0</v>
      </c>
      <c r="AF11" s="86">
        <v>0</v>
      </c>
      <c r="AG11" s="86">
        <f t="shared" si="12"/>
        <v>0</v>
      </c>
      <c r="AH11" s="86">
        <v>0</v>
      </c>
      <c r="AI11" s="86">
        <v>0</v>
      </c>
    </row>
    <row r="12" spans="1:35" ht="19.5" customHeight="1">
      <c r="A12" s="85" t="s">
        <v>195</v>
      </c>
      <c r="B12" s="85" t="s">
        <v>97</v>
      </c>
      <c r="C12" s="85" t="s">
        <v>89</v>
      </c>
      <c r="D12" s="85" t="s">
        <v>196</v>
      </c>
      <c r="E12" s="86">
        <f t="shared" si="0"/>
        <v>15500000</v>
      </c>
      <c r="F12" s="86">
        <f t="shared" si="1"/>
        <v>15500000</v>
      </c>
      <c r="G12" s="86">
        <f t="shared" si="2"/>
        <v>15500000</v>
      </c>
      <c r="H12" s="86">
        <v>0</v>
      </c>
      <c r="I12" s="86">
        <v>15500000</v>
      </c>
      <c r="J12" s="86">
        <f t="shared" si="3"/>
        <v>0</v>
      </c>
      <c r="K12" s="86">
        <v>0</v>
      </c>
      <c r="L12" s="86">
        <v>0</v>
      </c>
      <c r="M12" s="86">
        <f t="shared" si="4"/>
        <v>0</v>
      </c>
      <c r="N12" s="86">
        <v>0</v>
      </c>
      <c r="O12" s="86">
        <v>0</v>
      </c>
      <c r="P12" s="86">
        <f t="shared" si="5"/>
        <v>0</v>
      </c>
      <c r="Q12" s="86">
        <f t="shared" si="6"/>
        <v>0</v>
      </c>
      <c r="R12" s="86">
        <v>0</v>
      </c>
      <c r="S12" s="86">
        <v>0</v>
      </c>
      <c r="T12" s="86">
        <f t="shared" si="7"/>
        <v>0</v>
      </c>
      <c r="U12" s="86">
        <v>0</v>
      </c>
      <c r="V12" s="86">
        <v>0</v>
      </c>
      <c r="W12" s="86">
        <f t="shared" si="8"/>
        <v>0</v>
      </c>
      <c r="X12" s="86">
        <v>0</v>
      </c>
      <c r="Y12" s="86">
        <v>0</v>
      </c>
      <c r="Z12" s="86">
        <f t="shared" si="9"/>
        <v>0</v>
      </c>
      <c r="AA12" s="86">
        <f t="shared" si="10"/>
        <v>0</v>
      </c>
      <c r="AB12" s="86">
        <v>0</v>
      </c>
      <c r="AC12" s="86">
        <v>0</v>
      </c>
      <c r="AD12" s="86">
        <f t="shared" si="11"/>
        <v>0</v>
      </c>
      <c r="AE12" s="86">
        <v>0</v>
      </c>
      <c r="AF12" s="86">
        <v>0</v>
      </c>
      <c r="AG12" s="86">
        <f t="shared" si="12"/>
        <v>0</v>
      </c>
      <c r="AH12" s="86">
        <v>0</v>
      </c>
      <c r="AI12" s="86">
        <v>0</v>
      </c>
    </row>
    <row r="13" spans="1:35" ht="19.5" customHeight="1">
      <c r="A13" s="85" t="s">
        <v>197</v>
      </c>
      <c r="B13" s="85" t="s">
        <v>103</v>
      </c>
      <c r="C13" s="85" t="s">
        <v>89</v>
      </c>
      <c r="D13" s="85" t="s">
        <v>198</v>
      </c>
      <c r="E13" s="86">
        <f t="shared" si="0"/>
        <v>9566066</v>
      </c>
      <c r="F13" s="86">
        <f t="shared" si="1"/>
        <v>9566066</v>
      </c>
      <c r="G13" s="86">
        <f t="shared" si="2"/>
        <v>9566066</v>
      </c>
      <c r="H13" s="86">
        <v>0</v>
      </c>
      <c r="I13" s="86">
        <v>9566066</v>
      </c>
      <c r="J13" s="86">
        <f t="shared" si="3"/>
        <v>0</v>
      </c>
      <c r="K13" s="86">
        <v>0</v>
      </c>
      <c r="L13" s="86">
        <v>0</v>
      </c>
      <c r="M13" s="86">
        <f t="shared" si="4"/>
        <v>0</v>
      </c>
      <c r="N13" s="86">
        <v>0</v>
      </c>
      <c r="O13" s="86">
        <v>0</v>
      </c>
      <c r="P13" s="86">
        <f t="shared" si="5"/>
        <v>0</v>
      </c>
      <c r="Q13" s="86">
        <f t="shared" si="6"/>
        <v>0</v>
      </c>
      <c r="R13" s="86">
        <v>0</v>
      </c>
      <c r="S13" s="86">
        <v>0</v>
      </c>
      <c r="T13" s="86">
        <f t="shared" si="7"/>
        <v>0</v>
      </c>
      <c r="U13" s="86">
        <v>0</v>
      </c>
      <c r="V13" s="86">
        <v>0</v>
      </c>
      <c r="W13" s="86">
        <f t="shared" si="8"/>
        <v>0</v>
      </c>
      <c r="X13" s="86">
        <v>0</v>
      </c>
      <c r="Y13" s="86">
        <v>0</v>
      </c>
      <c r="Z13" s="86">
        <f t="shared" si="9"/>
        <v>0</v>
      </c>
      <c r="AA13" s="86">
        <f t="shared" si="10"/>
        <v>0</v>
      </c>
      <c r="AB13" s="86">
        <v>0</v>
      </c>
      <c r="AC13" s="86">
        <v>0</v>
      </c>
      <c r="AD13" s="86">
        <f t="shared" si="11"/>
        <v>0</v>
      </c>
      <c r="AE13" s="86">
        <v>0</v>
      </c>
      <c r="AF13" s="86">
        <v>0</v>
      </c>
      <c r="AG13" s="86">
        <f t="shared" si="12"/>
        <v>0</v>
      </c>
      <c r="AH13" s="86">
        <v>0</v>
      </c>
      <c r="AI13" s="86">
        <v>0</v>
      </c>
    </row>
    <row r="14" spans="1:35" ht="19.5" customHeight="1">
      <c r="A14" s="85" t="s">
        <v>191</v>
      </c>
      <c r="B14" s="85" t="s">
        <v>103</v>
      </c>
      <c r="C14" s="85" t="s">
        <v>89</v>
      </c>
      <c r="D14" s="85" t="s">
        <v>199</v>
      </c>
      <c r="E14" s="86">
        <f t="shared" si="0"/>
        <v>909419.08</v>
      </c>
      <c r="F14" s="86">
        <f t="shared" si="1"/>
        <v>909419.08</v>
      </c>
      <c r="G14" s="86">
        <f t="shared" si="2"/>
        <v>909419.08</v>
      </c>
      <c r="H14" s="86">
        <v>909419.08</v>
      </c>
      <c r="I14" s="86">
        <v>0</v>
      </c>
      <c r="J14" s="86">
        <f t="shared" si="3"/>
        <v>0</v>
      </c>
      <c r="K14" s="86">
        <v>0</v>
      </c>
      <c r="L14" s="86">
        <v>0</v>
      </c>
      <c r="M14" s="86">
        <f t="shared" si="4"/>
        <v>0</v>
      </c>
      <c r="N14" s="86">
        <v>0</v>
      </c>
      <c r="O14" s="86">
        <v>0</v>
      </c>
      <c r="P14" s="86">
        <f t="shared" si="5"/>
        <v>0</v>
      </c>
      <c r="Q14" s="86">
        <f t="shared" si="6"/>
        <v>0</v>
      </c>
      <c r="R14" s="86">
        <v>0</v>
      </c>
      <c r="S14" s="86">
        <v>0</v>
      </c>
      <c r="T14" s="86">
        <f t="shared" si="7"/>
        <v>0</v>
      </c>
      <c r="U14" s="86">
        <v>0</v>
      </c>
      <c r="V14" s="86">
        <v>0</v>
      </c>
      <c r="W14" s="86">
        <f t="shared" si="8"/>
        <v>0</v>
      </c>
      <c r="X14" s="86">
        <v>0</v>
      </c>
      <c r="Y14" s="86">
        <v>0</v>
      </c>
      <c r="Z14" s="86">
        <f t="shared" si="9"/>
        <v>0</v>
      </c>
      <c r="AA14" s="86">
        <f t="shared" si="10"/>
        <v>0</v>
      </c>
      <c r="AB14" s="86">
        <v>0</v>
      </c>
      <c r="AC14" s="86">
        <v>0</v>
      </c>
      <c r="AD14" s="86">
        <f t="shared" si="11"/>
        <v>0</v>
      </c>
      <c r="AE14" s="86">
        <v>0</v>
      </c>
      <c r="AF14" s="86">
        <v>0</v>
      </c>
      <c r="AG14" s="86">
        <f t="shared" si="12"/>
        <v>0</v>
      </c>
      <c r="AH14" s="86">
        <v>0</v>
      </c>
      <c r="AI14" s="86">
        <v>0</v>
      </c>
    </row>
    <row r="15" spans="1:35" ht="19.5" customHeight="1">
      <c r="A15" s="85" t="s">
        <v>191</v>
      </c>
      <c r="B15" s="85" t="s">
        <v>105</v>
      </c>
      <c r="C15" s="85" t="s">
        <v>89</v>
      </c>
      <c r="D15" s="85" t="s">
        <v>110</v>
      </c>
      <c r="E15" s="86">
        <f t="shared" si="0"/>
        <v>529092.24</v>
      </c>
      <c r="F15" s="86">
        <f t="shared" si="1"/>
        <v>529092.24</v>
      </c>
      <c r="G15" s="86">
        <f t="shared" si="2"/>
        <v>529092.24</v>
      </c>
      <c r="H15" s="86">
        <v>529092.24</v>
      </c>
      <c r="I15" s="86">
        <v>0</v>
      </c>
      <c r="J15" s="86">
        <f t="shared" si="3"/>
        <v>0</v>
      </c>
      <c r="K15" s="86">
        <v>0</v>
      </c>
      <c r="L15" s="86">
        <v>0</v>
      </c>
      <c r="M15" s="86">
        <f t="shared" si="4"/>
        <v>0</v>
      </c>
      <c r="N15" s="86">
        <v>0</v>
      </c>
      <c r="O15" s="86">
        <v>0</v>
      </c>
      <c r="P15" s="86">
        <f t="shared" si="5"/>
        <v>0</v>
      </c>
      <c r="Q15" s="86">
        <f t="shared" si="6"/>
        <v>0</v>
      </c>
      <c r="R15" s="86">
        <v>0</v>
      </c>
      <c r="S15" s="86">
        <v>0</v>
      </c>
      <c r="T15" s="86">
        <f t="shared" si="7"/>
        <v>0</v>
      </c>
      <c r="U15" s="86">
        <v>0</v>
      </c>
      <c r="V15" s="86">
        <v>0</v>
      </c>
      <c r="W15" s="86">
        <f t="shared" si="8"/>
        <v>0</v>
      </c>
      <c r="X15" s="86">
        <v>0</v>
      </c>
      <c r="Y15" s="86">
        <v>0</v>
      </c>
      <c r="Z15" s="86">
        <f t="shared" si="9"/>
        <v>0</v>
      </c>
      <c r="AA15" s="86">
        <f t="shared" si="10"/>
        <v>0</v>
      </c>
      <c r="AB15" s="86">
        <v>0</v>
      </c>
      <c r="AC15" s="86">
        <v>0</v>
      </c>
      <c r="AD15" s="86">
        <f t="shared" si="11"/>
        <v>0</v>
      </c>
      <c r="AE15" s="86">
        <v>0</v>
      </c>
      <c r="AF15" s="86">
        <v>0</v>
      </c>
      <c r="AG15" s="86">
        <f t="shared" si="12"/>
        <v>0</v>
      </c>
      <c r="AH15" s="86">
        <v>0</v>
      </c>
      <c r="AI15" s="86">
        <v>0</v>
      </c>
    </row>
    <row r="16" spans="1:35" ht="19.5" customHeight="1">
      <c r="A16" s="85" t="s">
        <v>193</v>
      </c>
      <c r="B16" s="85" t="s">
        <v>88</v>
      </c>
      <c r="C16" s="85" t="s">
        <v>89</v>
      </c>
      <c r="D16" s="85" t="s">
        <v>200</v>
      </c>
      <c r="E16" s="86">
        <f t="shared" si="0"/>
        <v>8355800</v>
      </c>
      <c r="F16" s="86">
        <f t="shared" si="1"/>
        <v>8355800</v>
      </c>
      <c r="G16" s="86">
        <f t="shared" si="2"/>
        <v>8355800</v>
      </c>
      <c r="H16" s="86">
        <v>0</v>
      </c>
      <c r="I16" s="86">
        <v>8355800</v>
      </c>
      <c r="J16" s="86">
        <f t="shared" si="3"/>
        <v>0</v>
      </c>
      <c r="K16" s="86">
        <v>0</v>
      </c>
      <c r="L16" s="86">
        <v>0</v>
      </c>
      <c r="M16" s="86">
        <f t="shared" si="4"/>
        <v>0</v>
      </c>
      <c r="N16" s="86">
        <v>0</v>
      </c>
      <c r="O16" s="86">
        <v>0</v>
      </c>
      <c r="P16" s="86">
        <f t="shared" si="5"/>
        <v>0</v>
      </c>
      <c r="Q16" s="86">
        <f t="shared" si="6"/>
        <v>0</v>
      </c>
      <c r="R16" s="86">
        <v>0</v>
      </c>
      <c r="S16" s="86">
        <v>0</v>
      </c>
      <c r="T16" s="86">
        <f t="shared" si="7"/>
        <v>0</v>
      </c>
      <c r="U16" s="86">
        <v>0</v>
      </c>
      <c r="V16" s="86">
        <v>0</v>
      </c>
      <c r="W16" s="86">
        <f t="shared" si="8"/>
        <v>0</v>
      </c>
      <c r="X16" s="86">
        <v>0</v>
      </c>
      <c r="Y16" s="86">
        <v>0</v>
      </c>
      <c r="Z16" s="86">
        <f t="shared" si="9"/>
        <v>0</v>
      </c>
      <c r="AA16" s="86">
        <f t="shared" si="10"/>
        <v>0</v>
      </c>
      <c r="AB16" s="86">
        <v>0</v>
      </c>
      <c r="AC16" s="86">
        <v>0</v>
      </c>
      <c r="AD16" s="86">
        <f t="shared" si="11"/>
        <v>0</v>
      </c>
      <c r="AE16" s="86">
        <v>0</v>
      </c>
      <c r="AF16" s="86">
        <v>0</v>
      </c>
      <c r="AG16" s="86">
        <f t="shared" si="12"/>
        <v>0</v>
      </c>
      <c r="AH16" s="86">
        <v>0</v>
      </c>
      <c r="AI16" s="86">
        <v>0</v>
      </c>
    </row>
    <row r="17" spans="1:35" ht="19.5" customHeight="1">
      <c r="A17" s="85" t="s">
        <v>197</v>
      </c>
      <c r="B17" s="85" t="s">
        <v>91</v>
      </c>
      <c r="C17" s="85" t="s">
        <v>89</v>
      </c>
      <c r="D17" s="85" t="s">
        <v>201</v>
      </c>
      <c r="E17" s="86">
        <f t="shared" si="0"/>
        <v>35608740</v>
      </c>
      <c r="F17" s="86">
        <f t="shared" si="1"/>
        <v>35608740</v>
      </c>
      <c r="G17" s="86">
        <f t="shared" si="2"/>
        <v>35608740</v>
      </c>
      <c r="H17" s="86">
        <v>0</v>
      </c>
      <c r="I17" s="86">
        <v>35608740</v>
      </c>
      <c r="J17" s="86">
        <f t="shared" si="3"/>
        <v>0</v>
      </c>
      <c r="K17" s="86">
        <v>0</v>
      </c>
      <c r="L17" s="86">
        <v>0</v>
      </c>
      <c r="M17" s="86">
        <f t="shared" si="4"/>
        <v>0</v>
      </c>
      <c r="N17" s="86">
        <v>0</v>
      </c>
      <c r="O17" s="86">
        <v>0</v>
      </c>
      <c r="P17" s="86">
        <f t="shared" si="5"/>
        <v>0</v>
      </c>
      <c r="Q17" s="86">
        <f t="shared" si="6"/>
        <v>0</v>
      </c>
      <c r="R17" s="86">
        <v>0</v>
      </c>
      <c r="S17" s="86">
        <v>0</v>
      </c>
      <c r="T17" s="86">
        <f t="shared" si="7"/>
        <v>0</v>
      </c>
      <c r="U17" s="86">
        <v>0</v>
      </c>
      <c r="V17" s="86">
        <v>0</v>
      </c>
      <c r="W17" s="86">
        <f t="shared" si="8"/>
        <v>0</v>
      </c>
      <c r="X17" s="86">
        <v>0</v>
      </c>
      <c r="Y17" s="86">
        <v>0</v>
      </c>
      <c r="Z17" s="86">
        <f t="shared" si="9"/>
        <v>0</v>
      </c>
      <c r="AA17" s="86">
        <f t="shared" si="10"/>
        <v>0</v>
      </c>
      <c r="AB17" s="86">
        <v>0</v>
      </c>
      <c r="AC17" s="86">
        <v>0</v>
      </c>
      <c r="AD17" s="86">
        <f t="shared" si="11"/>
        <v>0</v>
      </c>
      <c r="AE17" s="86">
        <v>0</v>
      </c>
      <c r="AF17" s="86">
        <v>0</v>
      </c>
      <c r="AG17" s="86">
        <f t="shared" si="12"/>
        <v>0</v>
      </c>
      <c r="AH17" s="86">
        <v>0</v>
      </c>
      <c r="AI17" s="86">
        <v>0</v>
      </c>
    </row>
    <row r="18" spans="1:35" ht="19.5" customHeight="1">
      <c r="A18" s="85" t="s">
        <v>193</v>
      </c>
      <c r="B18" s="85" t="s">
        <v>91</v>
      </c>
      <c r="C18" s="85" t="s">
        <v>89</v>
      </c>
      <c r="D18" s="85" t="s">
        <v>202</v>
      </c>
      <c r="E18" s="86">
        <f t="shared" si="0"/>
        <v>100000</v>
      </c>
      <c r="F18" s="86">
        <f t="shared" si="1"/>
        <v>100000</v>
      </c>
      <c r="G18" s="86">
        <f t="shared" si="2"/>
        <v>100000</v>
      </c>
      <c r="H18" s="86">
        <v>0</v>
      </c>
      <c r="I18" s="86">
        <v>100000</v>
      </c>
      <c r="J18" s="86">
        <f t="shared" si="3"/>
        <v>0</v>
      </c>
      <c r="K18" s="86">
        <v>0</v>
      </c>
      <c r="L18" s="86">
        <v>0</v>
      </c>
      <c r="M18" s="86">
        <f t="shared" si="4"/>
        <v>0</v>
      </c>
      <c r="N18" s="86">
        <v>0</v>
      </c>
      <c r="O18" s="86">
        <v>0</v>
      </c>
      <c r="P18" s="86">
        <f t="shared" si="5"/>
        <v>0</v>
      </c>
      <c r="Q18" s="86">
        <f t="shared" si="6"/>
        <v>0</v>
      </c>
      <c r="R18" s="86">
        <v>0</v>
      </c>
      <c r="S18" s="86">
        <v>0</v>
      </c>
      <c r="T18" s="86">
        <f t="shared" si="7"/>
        <v>0</v>
      </c>
      <c r="U18" s="86">
        <v>0</v>
      </c>
      <c r="V18" s="86">
        <v>0</v>
      </c>
      <c r="W18" s="86">
        <f t="shared" si="8"/>
        <v>0</v>
      </c>
      <c r="X18" s="86">
        <v>0</v>
      </c>
      <c r="Y18" s="86">
        <v>0</v>
      </c>
      <c r="Z18" s="86">
        <f t="shared" si="9"/>
        <v>0</v>
      </c>
      <c r="AA18" s="86">
        <f t="shared" si="10"/>
        <v>0</v>
      </c>
      <c r="AB18" s="86">
        <v>0</v>
      </c>
      <c r="AC18" s="86">
        <v>0</v>
      </c>
      <c r="AD18" s="86">
        <f t="shared" si="11"/>
        <v>0</v>
      </c>
      <c r="AE18" s="86">
        <v>0</v>
      </c>
      <c r="AF18" s="86">
        <v>0</v>
      </c>
      <c r="AG18" s="86">
        <f t="shared" si="12"/>
        <v>0</v>
      </c>
      <c r="AH18" s="86">
        <v>0</v>
      </c>
      <c r="AI18" s="86">
        <v>0</v>
      </c>
    </row>
    <row r="19" spans="1:35" ht="19.5" customHeight="1">
      <c r="A19" s="85" t="s">
        <v>193</v>
      </c>
      <c r="B19" s="85" t="s">
        <v>203</v>
      </c>
      <c r="C19" s="85" t="s">
        <v>89</v>
      </c>
      <c r="D19" s="85" t="s">
        <v>204</v>
      </c>
      <c r="E19" s="86">
        <f t="shared" si="0"/>
        <v>150000</v>
      </c>
      <c r="F19" s="86">
        <f t="shared" si="1"/>
        <v>150000</v>
      </c>
      <c r="G19" s="86">
        <f t="shared" si="2"/>
        <v>150000</v>
      </c>
      <c r="H19" s="86">
        <v>0</v>
      </c>
      <c r="I19" s="86">
        <v>150000</v>
      </c>
      <c r="J19" s="86">
        <f t="shared" si="3"/>
        <v>0</v>
      </c>
      <c r="K19" s="86">
        <v>0</v>
      </c>
      <c r="L19" s="86">
        <v>0</v>
      </c>
      <c r="M19" s="86">
        <f t="shared" si="4"/>
        <v>0</v>
      </c>
      <c r="N19" s="86">
        <v>0</v>
      </c>
      <c r="O19" s="86">
        <v>0</v>
      </c>
      <c r="P19" s="86">
        <f t="shared" si="5"/>
        <v>0</v>
      </c>
      <c r="Q19" s="86">
        <f t="shared" si="6"/>
        <v>0</v>
      </c>
      <c r="R19" s="86">
        <v>0</v>
      </c>
      <c r="S19" s="86">
        <v>0</v>
      </c>
      <c r="T19" s="86">
        <f t="shared" si="7"/>
        <v>0</v>
      </c>
      <c r="U19" s="86">
        <v>0</v>
      </c>
      <c r="V19" s="86">
        <v>0</v>
      </c>
      <c r="W19" s="86">
        <f t="shared" si="8"/>
        <v>0</v>
      </c>
      <c r="X19" s="86">
        <v>0</v>
      </c>
      <c r="Y19" s="86">
        <v>0</v>
      </c>
      <c r="Z19" s="86">
        <f t="shared" si="9"/>
        <v>0</v>
      </c>
      <c r="AA19" s="86">
        <f t="shared" si="10"/>
        <v>0</v>
      </c>
      <c r="AB19" s="86">
        <v>0</v>
      </c>
      <c r="AC19" s="86">
        <v>0</v>
      </c>
      <c r="AD19" s="86">
        <f t="shared" si="11"/>
        <v>0</v>
      </c>
      <c r="AE19" s="86">
        <v>0</v>
      </c>
      <c r="AF19" s="86">
        <v>0</v>
      </c>
      <c r="AG19" s="86">
        <f t="shared" si="12"/>
        <v>0</v>
      </c>
      <c r="AH19" s="86">
        <v>0</v>
      </c>
      <c r="AI19" s="86">
        <v>0</v>
      </c>
    </row>
    <row r="20" spans="1:35" ht="19.5" customHeight="1">
      <c r="A20" s="85" t="s">
        <v>193</v>
      </c>
      <c r="B20" s="85" t="s">
        <v>205</v>
      </c>
      <c r="C20" s="85" t="s">
        <v>89</v>
      </c>
      <c r="D20" s="85" t="s">
        <v>206</v>
      </c>
      <c r="E20" s="86">
        <f t="shared" si="0"/>
        <v>20000</v>
      </c>
      <c r="F20" s="86">
        <f t="shared" si="1"/>
        <v>20000</v>
      </c>
      <c r="G20" s="86">
        <f t="shared" si="2"/>
        <v>20000</v>
      </c>
      <c r="H20" s="86">
        <v>20000</v>
      </c>
      <c r="I20" s="86">
        <v>0</v>
      </c>
      <c r="J20" s="86">
        <f t="shared" si="3"/>
        <v>0</v>
      </c>
      <c r="K20" s="86">
        <v>0</v>
      </c>
      <c r="L20" s="86">
        <v>0</v>
      </c>
      <c r="M20" s="86">
        <f t="shared" si="4"/>
        <v>0</v>
      </c>
      <c r="N20" s="86">
        <v>0</v>
      </c>
      <c r="O20" s="86">
        <v>0</v>
      </c>
      <c r="P20" s="86">
        <f t="shared" si="5"/>
        <v>0</v>
      </c>
      <c r="Q20" s="86">
        <f t="shared" si="6"/>
        <v>0</v>
      </c>
      <c r="R20" s="86">
        <v>0</v>
      </c>
      <c r="S20" s="86">
        <v>0</v>
      </c>
      <c r="T20" s="86">
        <f t="shared" si="7"/>
        <v>0</v>
      </c>
      <c r="U20" s="86">
        <v>0</v>
      </c>
      <c r="V20" s="86">
        <v>0</v>
      </c>
      <c r="W20" s="86">
        <f t="shared" si="8"/>
        <v>0</v>
      </c>
      <c r="X20" s="86">
        <v>0</v>
      </c>
      <c r="Y20" s="86">
        <v>0</v>
      </c>
      <c r="Z20" s="86">
        <f t="shared" si="9"/>
        <v>0</v>
      </c>
      <c r="AA20" s="86">
        <f t="shared" si="10"/>
        <v>0</v>
      </c>
      <c r="AB20" s="86">
        <v>0</v>
      </c>
      <c r="AC20" s="86">
        <v>0</v>
      </c>
      <c r="AD20" s="86">
        <f t="shared" si="11"/>
        <v>0</v>
      </c>
      <c r="AE20" s="86">
        <v>0</v>
      </c>
      <c r="AF20" s="86">
        <v>0</v>
      </c>
      <c r="AG20" s="86">
        <f t="shared" si="12"/>
        <v>0</v>
      </c>
      <c r="AH20" s="86">
        <v>0</v>
      </c>
      <c r="AI20" s="86">
        <v>0</v>
      </c>
    </row>
    <row r="21" spans="1:35" ht="19.5" customHeight="1">
      <c r="A21" s="85" t="s">
        <v>207</v>
      </c>
      <c r="B21" s="85" t="s">
        <v>93</v>
      </c>
      <c r="C21" s="85" t="s">
        <v>89</v>
      </c>
      <c r="D21" s="85" t="s">
        <v>208</v>
      </c>
      <c r="E21" s="86">
        <f t="shared" si="0"/>
        <v>236000</v>
      </c>
      <c r="F21" s="86">
        <f t="shared" si="1"/>
        <v>236000</v>
      </c>
      <c r="G21" s="86">
        <f t="shared" si="2"/>
        <v>236000</v>
      </c>
      <c r="H21" s="86">
        <v>0</v>
      </c>
      <c r="I21" s="86">
        <v>236000</v>
      </c>
      <c r="J21" s="86">
        <f t="shared" si="3"/>
        <v>0</v>
      </c>
      <c r="K21" s="86">
        <v>0</v>
      </c>
      <c r="L21" s="86">
        <v>0</v>
      </c>
      <c r="M21" s="86">
        <f t="shared" si="4"/>
        <v>0</v>
      </c>
      <c r="N21" s="86">
        <v>0</v>
      </c>
      <c r="O21" s="86">
        <v>0</v>
      </c>
      <c r="P21" s="86">
        <f t="shared" si="5"/>
        <v>0</v>
      </c>
      <c r="Q21" s="86">
        <f t="shared" si="6"/>
        <v>0</v>
      </c>
      <c r="R21" s="86">
        <v>0</v>
      </c>
      <c r="S21" s="86">
        <v>0</v>
      </c>
      <c r="T21" s="86">
        <f t="shared" si="7"/>
        <v>0</v>
      </c>
      <c r="U21" s="86">
        <v>0</v>
      </c>
      <c r="V21" s="86">
        <v>0</v>
      </c>
      <c r="W21" s="86">
        <f t="shared" si="8"/>
        <v>0</v>
      </c>
      <c r="X21" s="86">
        <v>0</v>
      </c>
      <c r="Y21" s="86">
        <v>0</v>
      </c>
      <c r="Z21" s="86">
        <f t="shared" si="9"/>
        <v>0</v>
      </c>
      <c r="AA21" s="86">
        <f t="shared" si="10"/>
        <v>0</v>
      </c>
      <c r="AB21" s="86">
        <v>0</v>
      </c>
      <c r="AC21" s="86">
        <v>0</v>
      </c>
      <c r="AD21" s="86">
        <f t="shared" si="11"/>
        <v>0</v>
      </c>
      <c r="AE21" s="86">
        <v>0</v>
      </c>
      <c r="AF21" s="86">
        <v>0</v>
      </c>
      <c r="AG21" s="86">
        <f t="shared" si="12"/>
        <v>0</v>
      </c>
      <c r="AH21" s="86">
        <v>0</v>
      </c>
      <c r="AI21" s="86">
        <v>0</v>
      </c>
    </row>
    <row r="22" spans="1:35" ht="19.5" customHeight="1">
      <c r="A22" s="85" t="s">
        <v>191</v>
      </c>
      <c r="B22" s="85" t="s">
        <v>93</v>
      </c>
      <c r="C22" s="85" t="s">
        <v>89</v>
      </c>
      <c r="D22" s="85" t="s">
        <v>209</v>
      </c>
      <c r="E22" s="86">
        <f t="shared" si="0"/>
        <v>190080</v>
      </c>
      <c r="F22" s="86">
        <f t="shared" si="1"/>
        <v>190080</v>
      </c>
      <c r="G22" s="86">
        <f t="shared" si="2"/>
        <v>190080</v>
      </c>
      <c r="H22" s="86">
        <v>190080</v>
      </c>
      <c r="I22" s="86">
        <v>0</v>
      </c>
      <c r="J22" s="86">
        <f t="shared" si="3"/>
        <v>0</v>
      </c>
      <c r="K22" s="86">
        <v>0</v>
      </c>
      <c r="L22" s="86">
        <v>0</v>
      </c>
      <c r="M22" s="86">
        <f t="shared" si="4"/>
        <v>0</v>
      </c>
      <c r="N22" s="86">
        <v>0</v>
      </c>
      <c r="O22" s="86">
        <v>0</v>
      </c>
      <c r="P22" s="86">
        <f t="shared" si="5"/>
        <v>0</v>
      </c>
      <c r="Q22" s="86">
        <f t="shared" si="6"/>
        <v>0</v>
      </c>
      <c r="R22" s="86">
        <v>0</v>
      </c>
      <c r="S22" s="86">
        <v>0</v>
      </c>
      <c r="T22" s="86">
        <f t="shared" si="7"/>
        <v>0</v>
      </c>
      <c r="U22" s="86">
        <v>0</v>
      </c>
      <c r="V22" s="86">
        <v>0</v>
      </c>
      <c r="W22" s="86">
        <f t="shared" si="8"/>
        <v>0</v>
      </c>
      <c r="X22" s="86">
        <v>0</v>
      </c>
      <c r="Y22" s="86">
        <v>0</v>
      </c>
      <c r="Z22" s="86">
        <f t="shared" si="9"/>
        <v>0</v>
      </c>
      <c r="AA22" s="86">
        <f t="shared" si="10"/>
        <v>0</v>
      </c>
      <c r="AB22" s="86">
        <v>0</v>
      </c>
      <c r="AC22" s="86">
        <v>0</v>
      </c>
      <c r="AD22" s="86">
        <f t="shared" si="11"/>
        <v>0</v>
      </c>
      <c r="AE22" s="86">
        <v>0</v>
      </c>
      <c r="AF22" s="86">
        <v>0</v>
      </c>
      <c r="AG22" s="86">
        <f t="shared" si="12"/>
        <v>0</v>
      </c>
      <c r="AH22" s="86">
        <v>0</v>
      </c>
      <c r="AI22" s="86">
        <v>0</v>
      </c>
    </row>
    <row r="23" spans="1:35" ht="19.5" customHeight="1">
      <c r="A23" s="85" t="s">
        <v>193</v>
      </c>
      <c r="B23" s="85" t="s">
        <v>93</v>
      </c>
      <c r="C23" s="85" t="s">
        <v>89</v>
      </c>
      <c r="D23" s="85" t="s">
        <v>210</v>
      </c>
      <c r="E23" s="86">
        <f t="shared" si="0"/>
        <v>197680</v>
      </c>
      <c r="F23" s="86">
        <f t="shared" si="1"/>
        <v>197680</v>
      </c>
      <c r="G23" s="86">
        <f t="shared" si="2"/>
        <v>197680</v>
      </c>
      <c r="H23" s="86">
        <v>100000</v>
      </c>
      <c r="I23" s="86">
        <v>97680</v>
      </c>
      <c r="J23" s="86">
        <f t="shared" si="3"/>
        <v>0</v>
      </c>
      <c r="K23" s="86">
        <v>0</v>
      </c>
      <c r="L23" s="86">
        <v>0</v>
      </c>
      <c r="M23" s="86">
        <f t="shared" si="4"/>
        <v>0</v>
      </c>
      <c r="N23" s="86">
        <v>0</v>
      </c>
      <c r="O23" s="86">
        <v>0</v>
      </c>
      <c r="P23" s="86">
        <f t="shared" si="5"/>
        <v>0</v>
      </c>
      <c r="Q23" s="86">
        <f t="shared" si="6"/>
        <v>0</v>
      </c>
      <c r="R23" s="86">
        <v>0</v>
      </c>
      <c r="S23" s="86">
        <v>0</v>
      </c>
      <c r="T23" s="86">
        <f t="shared" si="7"/>
        <v>0</v>
      </c>
      <c r="U23" s="86">
        <v>0</v>
      </c>
      <c r="V23" s="86">
        <v>0</v>
      </c>
      <c r="W23" s="86">
        <f t="shared" si="8"/>
        <v>0</v>
      </c>
      <c r="X23" s="86">
        <v>0</v>
      </c>
      <c r="Y23" s="86">
        <v>0</v>
      </c>
      <c r="Z23" s="86">
        <f t="shared" si="9"/>
        <v>0</v>
      </c>
      <c r="AA23" s="86">
        <f t="shared" si="10"/>
        <v>0</v>
      </c>
      <c r="AB23" s="86">
        <v>0</v>
      </c>
      <c r="AC23" s="86">
        <v>0</v>
      </c>
      <c r="AD23" s="86">
        <f t="shared" si="11"/>
        <v>0</v>
      </c>
      <c r="AE23" s="86">
        <v>0</v>
      </c>
      <c r="AF23" s="86">
        <v>0</v>
      </c>
      <c r="AG23" s="86">
        <f t="shared" si="12"/>
        <v>0</v>
      </c>
      <c r="AH23" s="86">
        <v>0</v>
      </c>
      <c r="AI23" s="86">
        <v>0</v>
      </c>
    </row>
    <row r="24" spans="1:35" ht="19.5" customHeight="1">
      <c r="A24" s="85" t="s">
        <v>56</v>
      </c>
      <c r="B24" s="85" t="s">
        <v>56</v>
      </c>
      <c r="C24" s="85" t="s">
        <v>111</v>
      </c>
      <c r="D24" s="85" t="s">
        <v>112</v>
      </c>
      <c r="E24" s="86">
        <f t="shared" si="0"/>
        <v>6124139.5</v>
      </c>
      <c r="F24" s="86">
        <f t="shared" si="1"/>
        <v>6124139.5</v>
      </c>
      <c r="G24" s="86">
        <f t="shared" si="2"/>
        <v>6124139.5</v>
      </c>
      <c r="H24" s="86">
        <v>3243639.5</v>
      </c>
      <c r="I24" s="86">
        <v>2880500</v>
      </c>
      <c r="J24" s="86">
        <f t="shared" si="3"/>
        <v>0</v>
      </c>
      <c r="K24" s="86">
        <v>0</v>
      </c>
      <c r="L24" s="86">
        <v>0</v>
      </c>
      <c r="M24" s="86">
        <f t="shared" si="4"/>
        <v>0</v>
      </c>
      <c r="N24" s="86">
        <v>0</v>
      </c>
      <c r="O24" s="86">
        <v>0</v>
      </c>
      <c r="P24" s="86">
        <f t="shared" si="5"/>
        <v>0</v>
      </c>
      <c r="Q24" s="86">
        <f t="shared" si="6"/>
        <v>0</v>
      </c>
      <c r="R24" s="86">
        <v>0</v>
      </c>
      <c r="S24" s="86">
        <v>0</v>
      </c>
      <c r="T24" s="86">
        <f t="shared" si="7"/>
        <v>0</v>
      </c>
      <c r="U24" s="86">
        <v>0</v>
      </c>
      <c r="V24" s="86">
        <v>0</v>
      </c>
      <c r="W24" s="86">
        <f t="shared" si="8"/>
        <v>0</v>
      </c>
      <c r="X24" s="86">
        <v>0</v>
      </c>
      <c r="Y24" s="86">
        <v>0</v>
      </c>
      <c r="Z24" s="86">
        <f t="shared" si="9"/>
        <v>0</v>
      </c>
      <c r="AA24" s="86">
        <f t="shared" si="10"/>
        <v>0</v>
      </c>
      <c r="AB24" s="86">
        <v>0</v>
      </c>
      <c r="AC24" s="86">
        <v>0</v>
      </c>
      <c r="AD24" s="86">
        <f t="shared" si="11"/>
        <v>0</v>
      </c>
      <c r="AE24" s="86">
        <v>0</v>
      </c>
      <c r="AF24" s="86">
        <v>0</v>
      </c>
      <c r="AG24" s="86">
        <f t="shared" si="12"/>
        <v>0</v>
      </c>
      <c r="AH24" s="86">
        <v>0</v>
      </c>
      <c r="AI24" s="86">
        <v>0</v>
      </c>
    </row>
    <row r="25" spans="1:35" ht="19.5" customHeight="1">
      <c r="A25" s="85" t="s">
        <v>193</v>
      </c>
      <c r="B25" s="85" t="s">
        <v>97</v>
      </c>
      <c r="C25" s="85" t="s">
        <v>113</v>
      </c>
      <c r="D25" s="85" t="s">
        <v>194</v>
      </c>
      <c r="E25" s="86">
        <f t="shared" si="0"/>
        <v>1266608.45</v>
      </c>
      <c r="F25" s="86">
        <f t="shared" si="1"/>
        <v>1266608.45</v>
      </c>
      <c r="G25" s="86">
        <f t="shared" si="2"/>
        <v>1266608.45</v>
      </c>
      <c r="H25" s="86">
        <v>325408.45</v>
      </c>
      <c r="I25" s="86">
        <v>941200</v>
      </c>
      <c r="J25" s="86">
        <f t="shared" si="3"/>
        <v>0</v>
      </c>
      <c r="K25" s="86">
        <v>0</v>
      </c>
      <c r="L25" s="86">
        <v>0</v>
      </c>
      <c r="M25" s="86">
        <f t="shared" si="4"/>
        <v>0</v>
      </c>
      <c r="N25" s="86">
        <v>0</v>
      </c>
      <c r="O25" s="86">
        <v>0</v>
      </c>
      <c r="P25" s="86">
        <f t="shared" si="5"/>
        <v>0</v>
      </c>
      <c r="Q25" s="86">
        <f t="shared" si="6"/>
        <v>0</v>
      </c>
      <c r="R25" s="86">
        <v>0</v>
      </c>
      <c r="S25" s="86">
        <v>0</v>
      </c>
      <c r="T25" s="86">
        <f t="shared" si="7"/>
        <v>0</v>
      </c>
      <c r="U25" s="86">
        <v>0</v>
      </c>
      <c r="V25" s="86">
        <v>0</v>
      </c>
      <c r="W25" s="86">
        <f t="shared" si="8"/>
        <v>0</v>
      </c>
      <c r="X25" s="86">
        <v>0</v>
      </c>
      <c r="Y25" s="86">
        <v>0</v>
      </c>
      <c r="Z25" s="86">
        <f t="shared" si="9"/>
        <v>0</v>
      </c>
      <c r="AA25" s="86">
        <f t="shared" si="10"/>
        <v>0</v>
      </c>
      <c r="AB25" s="86">
        <v>0</v>
      </c>
      <c r="AC25" s="86">
        <v>0</v>
      </c>
      <c r="AD25" s="86">
        <f t="shared" si="11"/>
        <v>0</v>
      </c>
      <c r="AE25" s="86">
        <v>0</v>
      </c>
      <c r="AF25" s="86">
        <v>0</v>
      </c>
      <c r="AG25" s="86">
        <f t="shared" si="12"/>
        <v>0</v>
      </c>
      <c r="AH25" s="86">
        <v>0</v>
      </c>
      <c r="AI25" s="86">
        <v>0</v>
      </c>
    </row>
    <row r="26" spans="1:35" ht="19.5" customHeight="1">
      <c r="A26" s="85" t="s">
        <v>191</v>
      </c>
      <c r="B26" s="85" t="s">
        <v>97</v>
      </c>
      <c r="C26" s="85" t="s">
        <v>113</v>
      </c>
      <c r="D26" s="85" t="s">
        <v>192</v>
      </c>
      <c r="E26" s="86">
        <f t="shared" si="0"/>
        <v>1748214.75</v>
      </c>
      <c r="F26" s="86">
        <f t="shared" si="1"/>
        <v>1748214.75</v>
      </c>
      <c r="G26" s="86">
        <f t="shared" si="2"/>
        <v>1748214.75</v>
      </c>
      <c r="H26" s="86">
        <v>1748214.75</v>
      </c>
      <c r="I26" s="86">
        <v>0</v>
      </c>
      <c r="J26" s="86">
        <f t="shared" si="3"/>
        <v>0</v>
      </c>
      <c r="K26" s="86">
        <v>0</v>
      </c>
      <c r="L26" s="86">
        <v>0</v>
      </c>
      <c r="M26" s="86">
        <f t="shared" si="4"/>
        <v>0</v>
      </c>
      <c r="N26" s="86">
        <v>0</v>
      </c>
      <c r="O26" s="86">
        <v>0</v>
      </c>
      <c r="P26" s="86">
        <f t="shared" si="5"/>
        <v>0</v>
      </c>
      <c r="Q26" s="86">
        <f t="shared" si="6"/>
        <v>0</v>
      </c>
      <c r="R26" s="86">
        <v>0</v>
      </c>
      <c r="S26" s="86">
        <v>0</v>
      </c>
      <c r="T26" s="86">
        <f t="shared" si="7"/>
        <v>0</v>
      </c>
      <c r="U26" s="86">
        <v>0</v>
      </c>
      <c r="V26" s="86">
        <v>0</v>
      </c>
      <c r="W26" s="86">
        <f t="shared" si="8"/>
        <v>0</v>
      </c>
      <c r="X26" s="86">
        <v>0</v>
      </c>
      <c r="Y26" s="86">
        <v>0</v>
      </c>
      <c r="Z26" s="86">
        <f t="shared" si="9"/>
        <v>0</v>
      </c>
      <c r="AA26" s="86">
        <f t="shared" si="10"/>
        <v>0</v>
      </c>
      <c r="AB26" s="86">
        <v>0</v>
      </c>
      <c r="AC26" s="86">
        <v>0</v>
      </c>
      <c r="AD26" s="86">
        <f t="shared" si="11"/>
        <v>0</v>
      </c>
      <c r="AE26" s="86">
        <v>0</v>
      </c>
      <c r="AF26" s="86">
        <v>0</v>
      </c>
      <c r="AG26" s="86">
        <f t="shared" si="12"/>
        <v>0</v>
      </c>
      <c r="AH26" s="86">
        <v>0</v>
      </c>
      <c r="AI26" s="86">
        <v>0</v>
      </c>
    </row>
    <row r="27" spans="1:35" ht="19.5" customHeight="1">
      <c r="A27" s="85" t="s">
        <v>191</v>
      </c>
      <c r="B27" s="85" t="s">
        <v>103</v>
      </c>
      <c r="C27" s="85" t="s">
        <v>113</v>
      </c>
      <c r="D27" s="85" t="s">
        <v>199</v>
      </c>
      <c r="E27" s="86">
        <f t="shared" si="0"/>
        <v>556274.06</v>
      </c>
      <c r="F27" s="86">
        <f t="shared" si="1"/>
        <v>556274.06</v>
      </c>
      <c r="G27" s="86">
        <f t="shared" si="2"/>
        <v>556274.06</v>
      </c>
      <c r="H27" s="86">
        <v>556274.06</v>
      </c>
      <c r="I27" s="86">
        <v>0</v>
      </c>
      <c r="J27" s="86">
        <f t="shared" si="3"/>
        <v>0</v>
      </c>
      <c r="K27" s="86">
        <v>0</v>
      </c>
      <c r="L27" s="86">
        <v>0</v>
      </c>
      <c r="M27" s="86">
        <f t="shared" si="4"/>
        <v>0</v>
      </c>
      <c r="N27" s="86">
        <v>0</v>
      </c>
      <c r="O27" s="86">
        <v>0</v>
      </c>
      <c r="P27" s="86">
        <f t="shared" si="5"/>
        <v>0</v>
      </c>
      <c r="Q27" s="86">
        <f t="shared" si="6"/>
        <v>0</v>
      </c>
      <c r="R27" s="86">
        <v>0</v>
      </c>
      <c r="S27" s="86">
        <v>0</v>
      </c>
      <c r="T27" s="86">
        <f t="shared" si="7"/>
        <v>0</v>
      </c>
      <c r="U27" s="86">
        <v>0</v>
      </c>
      <c r="V27" s="86">
        <v>0</v>
      </c>
      <c r="W27" s="86">
        <f t="shared" si="8"/>
        <v>0</v>
      </c>
      <c r="X27" s="86">
        <v>0</v>
      </c>
      <c r="Y27" s="86">
        <v>0</v>
      </c>
      <c r="Z27" s="86">
        <f t="shared" si="9"/>
        <v>0</v>
      </c>
      <c r="AA27" s="86">
        <f t="shared" si="10"/>
        <v>0</v>
      </c>
      <c r="AB27" s="86">
        <v>0</v>
      </c>
      <c r="AC27" s="86">
        <v>0</v>
      </c>
      <c r="AD27" s="86">
        <f t="shared" si="11"/>
        <v>0</v>
      </c>
      <c r="AE27" s="86">
        <v>0</v>
      </c>
      <c r="AF27" s="86">
        <v>0</v>
      </c>
      <c r="AG27" s="86">
        <f t="shared" si="12"/>
        <v>0</v>
      </c>
      <c r="AH27" s="86">
        <v>0</v>
      </c>
      <c r="AI27" s="86">
        <v>0</v>
      </c>
    </row>
    <row r="28" spans="1:35" ht="19.5" customHeight="1">
      <c r="A28" s="85" t="s">
        <v>191</v>
      </c>
      <c r="B28" s="85" t="s">
        <v>105</v>
      </c>
      <c r="C28" s="85" t="s">
        <v>113</v>
      </c>
      <c r="D28" s="85" t="s">
        <v>110</v>
      </c>
      <c r="E28" s="86">
        <f t="shared" si="0"/>
        <v>319302.24</v>
      </c>
      <c r="F28" s="86">
        <f t="shared" si="1"/>
        <v>319302.24</v>
      </c>
      <c r="G28" s="86">
        <f t="shared" si="2"/>
        <v>319302.24</v>
      </c>
      <c r="H28" s="86">
        <v>319302.24</v>
      </c>
      <c r="I28" s="86">
        <v>0</v>
      </c>
      <c r="J28" s="86">
        <f t="shared" si="3"/>
        <v>0</v>
      </c>
      <c r="K28" s="86">
        <v>0</v>
      </c>
      <c r="L28" s="86">
        <v>0</v>
      </c>
      <c r="M28" s="86">
        <f t="shared" si="4"/>
        <v>0</v>
      </c>
      <c r="N28" s="86">
        <v>0</v>
      </c>
      <c r="O28" s="86">
        <v>0</v>
      </c>
      <c r="P28" s="86">
        <f t="shared" si="5"/>
        <v>0</v>
      </c>
      <c r="Q28" s="86">
        <f t="shared" si="6"/>
        <v>0</v>
      </c>
      <c r="R28" s="86">
        <v>0</v>
      </c>
      <c r="S28" s="86">
        <v>0</v>
      </c>
      <c r="T28" s="86">
        <f t="shared" si="7"/>
        <v>0</v>
      </c>
      <c r="U28" s="86">
        <v>0</v>
      </c>
      <c r="V28" s="86">
        <v>0</v>
      </c>
      <c r="W28" s="86">
        <f t="shared" si="8"/>
        <v>0</v>
      </c>
      <c r="X28" s="86">
        <v>0</v>
      </c>
      <c r="Y28" s="86">
        <v>0</v>
      </c>
      <c r="Z28" s="86">
        <f t="shared" si="9"/>
        <v>0</v>
      </c>
      <c r="AA28" s="86">
        <f t="shared" si="10"/>
        <v>0</v>
      </c>
      <c r="AB28" s="86">
        <v>0</v>
      </c>
      <c r="AC28" s="86">
        <v>0</v>
      </c>
      <c r="AD28" s="86">
        <f t="shared" si="11"/>
        <v>0</v>
      </c>
      <c r="AE28" s="86">
        <v>0</v>
      </c>
      <c r="AF28" s="86">
        <v>0</v>
      </c>
      <c r="AG28" s="86">
        <f t="shared" si="12"/>
        <v>0</v>
      </c>
      <c r="AH28" s="86">
        <v>0</v>
      </c>
      <c r="AI28" s="86">
        <v>0</v>
      </c>
    </row>
    <row r="29" spans="1:35" ht="19.5" customHeight="1">
      <c r="A29" s="85" t="s">
        <v>193</v>
      </c>
      <c r="B29" s="85" t="s">
        <v>123</v>
      </c>
      <c r="C29" s="85" t="s">
        <v>113</v>
      </c>
      <c r="D29" s="85" t="s">
        <v>211</v>
      </c>
      <c r="E29" s="86">
        <f t="shared" si="0"/>
        <v>150000</v>
      </c>
      <c r="F29" s="86">
        <f t="shared" si="1"/>
        <v>150000</v>
      </c>
      <c r="G29" s="86">
        <f t="shared" si="2"/>
        <v>150000</v>
      </c>
      <c r="H29" s="86">
        <v>0</v>
      </c>
      <c r="I29" s="86">
        <v>150000</v>
      </c>
      <c r="J29" s="86">
        <f t="shared" si="3"/>
        <v>0</v>
      </c>
      <c r="K29" s="86">
        <v>0</v>
      </c>
      <c r="L29" s="86">
        <v>0</v>
      </c>
      <c r="M29" s="86">
        <f t="shared" si="4"/>
        <v>0</v>
      </c>
      <c r="N29" s="86">
        <v>0</v>
      </c>
      <c r="O29" s="86">
        <v>0</v>
      </c>
      <c r="P29" s="86">
        <f t="shared" si="5"/>
        <v>0</v>
      </c>
      <c r="Q29" s="86">
        <f t="shared" si="6"/>
        <v>0</v>
      </c>
      <c r="R29" s="86">
        <v>0</v>
      </c>
      <c r="S29" s="86">
        <v>0</v>
      </c>
      <c r="T29" s="86">
        <f t="shared" si="7"/>
        <v>0</v>
      </c>
      <c r="U29" s="86">
        <v>0</v>
      </c>
      <c r="V29" s="86">
        <v>0</v>
      </c>
      <c r="W29" s="86">
        <f t="shared" si="8"/>
        <v>0</v>
      </c>
      <c r="X29" s="86">
        <v>0</v>
      </c>
      <c r="Y29" s="86">
        <v>0</v>
      </c>
      <c r="Z29" s="86">
        <f t="shared" si="9"/>
        <v>0</v>
      </c>
      <c r="AA29" s="86">
        <f t="shared" si="10"/>
        <v>0</v>
      </c>
      <c r="AB29" s="86">
        <v>0</v>
      </c>
      <c r="AC29" s="86">
        <v>0</v>
      </c>
      <c r="AD29" s="86">
        <f t="shared" si="11"/>
        <v>0</v>
      </c>
      <c r="AE29" s="86">
        <v>0</v>
      </c>
      <c r="AF29" s="86">
        <v>0</v>
      </c>
      <c r="AG29" s="86">
        <f t="shared" si="12"/>
        <v>0</v>
      </c>
      <c r="AH29" s="86">
        <v>0</v>
      </c>
      <c r="AI29" s="86">
        <v>0</v>
      </c>
    </row>
    <row r="30" spans="1:35" ht="19.5" customHeight="1">
      <c r="A30" s="85" t="s">
        <v>193</v>
      </c>
      <c r="B30" s="85" t="s">
        <v>88</v>
      </c>
      <c r="C30" s="85" t="s">
        <v>113</v>
      </c>
      <c r="D30" s="85" t="s">
        <v>200</v>
      </c>
      <c r="E30" s="86">
        <f t="shared" si="0"/>
        <v>300000</v>
      </c>
      <c r="F30" s="86">
        <f t="shared" si="1"/>
        <v>300000</v>
      </c>
      <c r="G30" s="86">
        <f t="shared" si="2"/>
        <v>300000</v>
      </c>
      <c r="H30" s="86">
        <v>0</v>
      </c>
      <c r="I30" s="86">
        <v>300000</v>
      </c>
      <c r="J30" s="86">
        <f t="shared" si="3"/>
        <v>0</v>
      </c>
      <c r="K30" s="86">
        <v>0</v>
      </c>
      <c r="L30" s="86">
        <v>0</v>
      </c>
      <c r="M30" s="86">
        <f t="shared" si="4"/>
        <v>0</v>
      </c>
      <c r="N30" s="86">
        <v>0</v>
      </c>
      <c r="O30" s="86">
        <v>0</v>
      </c>
      <c r="P30" s="86">
        <f t="shared" si="5"/>
        <v>0</v>
      </c>
      <c r="Q30" s="86">
        <f t="shared" si="6"/>
        <v>0</v>
      </c>
      <c r="R30" s="86">
        <v>0</v>
      </c>
      <c r="S30" s="86">
        <v>0</v>
      </c>
      <c r="T30" s="86">
        <f t="shared" si="7"/>
        <v>0</v>
      </c>
      <c r="U30" s="86">
        <v>0</v>
      </c>
      <c r="V30" s="86">
        <v>0</v>
      </c>
      <c r="W30" s="86">
        <f t="shared" si="8"/>
        <v>0</v>
      </c>
      <c r="X30" s="86">
        <v>0</v>
      </c>
      <c r="Y30" s="86">
        <v>0</v>
      </c>
      <c r="Z30" s="86">
        <f t="shared" si="9"/>
        <v>0</v>
      </c>
      <c r="AA30" s="86">
        <f t="shared" si="10"/>
        <v>0</v>
      </c>
      <c r="AB30" s="86">
        <v>0</v>
      </c>
      <c r="AC30" s="86">
        <v>0</v>
      </c>
      <c r="AD30" s="86">
        <f t="shared" si="11"/>
        <v>0</v>
      </c>
      <c r="AE30" s="86">
        <v>0</v>
      </c>
      <c r="AF30" s="86">
        <v>0</v>
      </c>
      <c r="AG30" s="86">
        <f t="shared" si="12"/>
        <v>0</v>
      </c>
      <c r="AH30" s="86">
        <v>0</v>
      </c>
      <c r="AI30" s="86">
        <v>0</v>
      </c>
    </row>
    <row r="31" spans="1:35" ht="19.5" customHeight="1">
      <c r="A31" s="85" t="s">
        <v>197</v>
      </c>
      <c r="B31" s="85" t="s">
        <v>91</v>
      </c>
      <c r="C31" s="85" t="s">
        <v>113</v>
      </c>
      <c r="D31" s="85" t="s">
        <v>201</v>
      </c>
      <c r="E31" s="86">
        <f t="shared" si="0"/>
        <v>800000</v>
      </c>
      <c r="F31" s="86">
        <f t="shared" si="1"/>
        <v>800000</v>
      </c>
      <c r="G31" s="86">
        <f t="shared" si="2"/>
        <v>800000</v>
      </c>
      <c r="H31" s="86">
        <v>0</v>
      </c>
      <c r="I31" s="86">
        <v>800000</v>
      </c>
      <c r="J31" s="86">
        <f t="shared" si="3"/>
        <v>0</v>
      </c>
      <c r="K31" s="86">
        <v>0</v>
      </c>
      <c r="L31" s="86">
        <v>0</v>
      </c>
      <c r="M31" s="86">
        <f t="shared" si="4"/>
        <v>0</v>
      </c>
      <c r="N31" s="86">
        <v>0</v>
      </c>
      <c r="O31" s="86">
        <v>0</v>
      </c>
      <c r="P31" s="86">
        <f t="shared" si="5"/>
        <v>0</v>
      </c>
      <c r="Q31" s="86">
        <f t="shared" si="6"/>
        <v>0</v>
      </c>
      <c r="R31" s="86">
        <v>0</v>
      </c>
      <c r="S31" s="86">
        <v>0</v>
      </c>
      <c r="T31" s="86">
        <f t="shared" si="7"/>
        <v>0</v>
      </c>
      <c r="U31" s="86">
        <v>0</v>
      </c>
      <c r="V31" s="86">
        <v>0</v>
      </c>
      <c r="W31" s="86">
        <f t="shared" si="8"/>
        <v>0</v>
      </c>
      <c r="X31" s="86">
        <v>0</v>
      </c>
      <c r="Y31" s="86">
        <v>0</v>
      </c>
      <c r="Z31" s="86">
        <f t="shared" si="9"/>
        <v>0</v>
      </c>
      <c r="AA31" s="86">
        <f t="shared" si="10"/>
        <v>0</v>
      </c>
      <c r="AB31" s="86">
        <v>0</v>
      </c>
      <c r="AC31" s="86">
        <v>0</v>
      </c>
      <c r="AD31" s="86">
        <f t="shared" si="11"/>
        <v>0</v>
      </c>
      <c r="AE31" s="86">
        <v>0</v>
      </c>
      <c r="AF31" s="86">
        <v>0</v>
      </c>
      <c r="AG31" s="86">
        <f t="shared" si="12"/>
        <v>0</v>
      </c>
      <c r="AH31" s="86">
        <v>0</v>
      </c>
      <c r="AI31" s="86">
        <v>0</v>
      </c>
    </row>
    <row r="32" spans="1:35" ht="19.5" customHeight="1">
      <c r="A32" s="85" t="s">
        <v>193</v>
      </c>
      <c r="B32" s="85" t="s">
        <v>91</v>
      </c>
      <c r="C32" s="85" t="s">
        <v>113</v>
      </c>
      <c r="D32" s="85" t="s">
        <v>202</v>
      </c>
      <c r="E32" s="86">
        <f t="shared" si="0"/>
        <v>48000</v>
      </c>
      <c r="F32" s="86">
        <f t="shared" si="1"/>
        <v>48000</v>
      </c>
      <c r="G32" s="86">
        <f t="shared" si="2"/>
        <v>48000</v>
      </c>
      <c r="H32" s="86">
        <v>0</v>
      </c>
      <c r="I32" s="86">
        <v>48000</v>
      </c>
      <c r="J32" s="86">
        <f t="shared" si="3"/>
        <v>0</v>
      </c>
      <c r="K32" s="86">
        <v>0</v>
      </c>
      <c r="L32" s="86">
        <v>0</v>
      </c>
      <c r="M32" s="86">
        <f t="shared" si="4"/>
        <v>0</v>
      </c>
      <c r="N32" s="86">
        <v>0</v>
      </c>
      <c r="O32" s="86">
        <v>0</v>
      </c>
      <c r="P32" s="86">
        <f t="shared" si="5"/>
        <v>0</v>
      </c>
      <c r="Q32" s="86">
        <f t="shared" si="6"/>
        <v>0</v>
      </c>
      <c r="R32" s="86">
        <v>0</v>
      </c>
      <c r="S32" s="86">
        <v>0</v>
      </c>
      <c r="T32" s="86">
        <f t="shared" si="7"/>
        <v>0</v>
      </c>
      <c r="U32" s="86">
        <v>0</v>
      </c>
      <c r="V32" s="86">
        <v>0</v>
      </c>
      <c r="W32" s="86">
        <f t="shared" si="8"/>
        <v>0</v>
      </c>
      <c r="X32" s="86">
        <v>0</v>
      </c>
      <c r="Y32" s="86">
        <v>0</v>
      </c>
      <c r="Z32" s="86">
        <f t="shared" si="9"/>
        <v>0</v>
      </c>
      <c r="AA32" s="86">
        <f t="shared" si="10"/>
        <v>0</v>
      </c>
      <c r="AB32" s="86">
        <v>0</v>
      </c>
      <c r="AC32" s="86">
        <v>0</v>
      </c>
      <c r="AD32" s="86">
        <f t="shared" si="11"/>
        <v>0</v>
      </c>
      <c r="AE32" s="86">
        <v>0</v>
      </c>
      <c r="AF32" s="86">
        <v>0</v>
      </c>
      <c r="AG32" s="86">
        <f t="shared" si="12"/>
        <v>0</v>
      </c>
      <c r="AH32" s="86">
        <v>0</v>
      </c>
      <c r="AI32" s="86">
        <v>0</v>
      </c>
    </row>
    <row r="33" spans="1:35" ht="19.5" customHeight="1">
      <c r="A33" s="85" t="s">
        <v>193</v>
      </c>
      <c r="B33" s="85" t="s">
        <v>203</v>
      </c>
      <c r="C33" s="85" t="s">
        <v>113</v>
      </c>
      <c r="D33" s="85" t="s">
        <v>204</v>
      </c>
      <c r="E33" s="86">
        <f t="shared" si="0"/>
        <v>345000</v>
      </c>
      <c r="F33" s="86">
        <f t="shared" si="1"/>
        <v>345000</v>
      </c>
      <c r="G33" s="86">
        <f t="shared" si="2"/>
        <v>345000</v>
      </c>
      <c r="H33" s="86">
        <v>0</v>
      </c>
      <c r="I33" s="86">
        <v>345000</v>
      </c>
      <c r="J33" s="86">
        <f t="shared" si="3"/>
        <v>0</v>
      </c>
      <c r="K33" s="86">
        <v>0</v>
      </c>
      <c r="L33" s="86">
        <v>0</v>
      </c>
      <c r="M33" s="86">
        <f t="shared" si="4"/>
        <v>0</v>
      </c>
      <c r="N33" s="86">
        <v>0</v>
      </c>
      <c r="O33" s="86">
        <v>0</v>
      </c>
      <c r="P33" s="86">
        <f t="shared" si="5"/>
        <v>0</v>
      </c>
      <c r="Q33" s="86">
        <f t="shared" si="6"/>
        <v>0</v>
      </c>
      <c r="R33" s="86">
        <v>0</v>
      </c>
      <c r="S33" s="86">
        <v>0</v>
      </c>
      <c r="T33" s="86">
        <f t="shared" si="7"/>
        <v>0</v>
      </c>
      <c r="U33" s="86">
        <v>0</v>
      </c>
      <c r="V33" s="86">
        <v>0</v>
      </c>
      <c r="W33" s="86">
        <f t="shared" si="8"/>
        <v>0</v>
      </c>
      <c r="X33" s="86">
        <v>0</v>
      </c>
      <c r="Y33" s="86">
        <v>0</v>
      </c>
      <c r="Z33" s="86">
        <f t="shared" si="9"/>
        <v>0</v>
      </c>
      <c r="AA33" s="86">
        <f t="shared" si="10"/>
        <v>0</v>
      </c>
      <c r="AB33" s="86">
        <v>0</v>
      </c>
      <c r="AC33" s="86">
        <v>0</v>
      </c>
      <c r="AD33" s="86">
        <f t="shared" si="11"/>
        <v>0</v>
      </c>
      <c r="AE33" s="86">
        <v>0</v>
      </c>
      <c r="AF33" s="86">
        <v>0</v>
      </c>
      <c r="AG33" s="86">
        <f t="shared" si="12"/>
        <v>0</v>
      </c>
      <c r="AH33" s="86">
        <v>0</v>
      </c>
      <c r="AI33" s="86">
        <v>0</v>
      </c>
    </row>
    <row r="34" spans="1:35" ht="19.5" customHeight="1">
      <c r="A34" s="85" t="s">
        <v>193</v>
      </c>
      <c r="B34" s="85" t="s">
        <v>205</v>
      </c>
      <c r="C34" s="85" t="s">
        <v>113</v>
      </c>
      <c r="D34" s="85" t="s">
        <v>206</v>
      </c>
      <c r="E34" s="86">
        <f t="shared" si="0"/>
        <v>15000</v>
      </c>
      <c r="F34" s="86">
        <f t="shared" si="1"/>
        <v>15000</v>
      </c>
      <c r="G34" s="86">
        <f t="shared" si="2"/>
        <v>15000</v>
      </c>
      <c r="H34" s="86">
        <v>15000</v>
      </c>
      <c r="I34" s="86">
        <v>0</v>
      </c>
      <c r="J34" s="86">
        <f t="shared" si="3"/>
        <v>0</v>
      </c>
      <c r="K34" s="86">
        <v>0</v>
      </c>
      <c r="L34" s="86">
        <v>0</v>
      </c>
      <c r="M34" s="86">
        <f t="shared" si="4"/>
        <v>0</v>
      </c>
      <c r="N34" s="86">
        <v>0</v>
      </c>
      <c r="O34" s="86">
        <v>0</v>
      </c>
      <c r="P34" s="86">
        <f t="shared" si="5"/>
        <v>0</v>
      </c>
      <c r="Q34" s="86">
        <f t="shared" si="6"/>
        <v>0</v>
      </c>
      <c r="R34" s="86">
        <v>0</v>
      </c>
      <c r="S34" s="86">
        <v>0</v>
      </c>
      <c r="T34" s="86">
        <f t="shared" si="7"/>
        <v>0</v>
      </c>
      <c r="U34" s="86">
        <v>0</v>
      </c>
      <c r="V34" s="86">
        <v>0</v>
      </c>
      <c r="W34" s="86">
        <f t="shared" si="8"/>
        <v>0</v>
      </c>
      <c r="X34" s="86">
        <v>0</v>
      </c>
      <c r="Y34" s="86">
        <v>0</v>
      </c>
      <c r="Z34" s="86">
        <f t="shared" si="9"/>
        <v>0</v>
      </c>
      <c r="AA34" s="86">
        <f t="shared" si="10"/>
        <v>0</v>
      </c>
      <c r="AB34" s="86">
        <v>0</v>
      </c>
      <c r="AC34" s="86">
        <v>0</v>
      </c>
      <c r="AD34" s="86">
        <f t="shared" si="11"/>
        <v>0</v>
      </c>
      <c r="AE34" s="86">
        <v>0</v>
      </c>
      <c r="AF34" s="86">
        <v>0</v>
      </c>
      <c r="AG34" s="86">
        <f t="shared" si="12"/>
        <v>0</v>
      </c>
      <c r="AH34" s="86">
        <v>0</v>
      </c>
      <c r="AI34" s="86">
        <v>0</v>
      </c>
    </row>
    <row r="35" spans="1:35" ht="19.5" customHeight="1">
      <c r="A35" s="85" t="s">
        <v>193</v>
      </c>
      <c r="B35" s="85" t="s">
        <v>93</v>
      </c>
      <c r="C35" s="85" t="s">
        <v>113</v>
      </c>
      <c r="D35" s="85" t="s">
        <v>210</v>
      </c>
      <c r="E35" s="86">
        <f t="shared" si="0"/>
        <v>161600</v>
      </c>
      <c r="F35" s="86">
        <f t="shared" si="1"/>
        <v>161600</v>
      </c>
      <c r="G35" s="86">
        <f t="shared" si="2"/>
        <v>161600</v>
      </c>
      <c r="H35" s="86">
        <v>131600</v>
      </c>
      <c r="I35" s="86">
        <v>30000</v>
      </c>
      <c r="J35" s="86">
        <f t="shared" si="3"/>
        <v>0</v>
      </c>
      <c r="K35" s="86">
        <v>0</v>
      </c>
      <c r="L35" s="86">
        <v>0</v>
      </c>
      <c r="M35" s="86">
        <f t="shared" si="4"/>
        <v>0</v>
      </c>
      <c r="N35" s="86">
        <v>0</v>
      </c>
      <c r="O35" s="86">
        <v>0</v>
      </c>
      <c r="P35" s="86">
        <f t="shared" si="5"/>
        <v>0</v>
      </c>
      <c r="Q35" s="86">
        <f t="shared" si="6"/>
        <v>0</v>
      </c>
      <c r="R35" s="86">
        <v>0</v>
      </c>
      <c r="S35" s="86">
        <v>0</v>
      </c>
      <c r="T35" s="86">
        <f t="shared" si="7"/>
        <v>0</v>
      </c>
      <c r="U35" s="86">
        <v>0</v>
      </c>
      <c r="V35" s="86">
        <v>0</v>
      </c>
      <c r="W35" s="86">
        <f t="shared" si="8"/>
        <v>0</v>
      </c>
      <c r="X35" s="86">
        <v>0</v>
      </c>
      <c r="Y35" s="86">
        <v>0</v>
      </c>
      <c r="Z35" s="86">
        <f t="shared" si="9"/>
        <v>0</v>
      </c>
      <c r="AA35" s="86">
        <f t="shared" si="10"/>
        <v>0</v>
      </c>
      <c r="AB35" s="86">
        <v>0</v>
      </c>
      <c r="AC35" s="86">
        <v>0</v>
      </c>
      <c r="AD35" s="86">
        <f t="shared" si="11"/>
        <v>0</v>
      </c>
      <c r="AE35" s="86">
        <v>0</v>
      </c>
      <c r="AF35" s="86">
        <v>0</v>
      </c>
      <c r="AG35" s="86">
        <f t="shared" si="12"/>
        <v>0</v>
      </c>
      <c r="AH35" s="86">
        <v>0</v>
      </c>
      <c r="AI35" s="86">
        <v>0</v>
      </c>
    </row>
    <row r="36" spans="1:35" ht="19.5" customHeight="1">
      <c r="A36" s="85" t="s">
        <v>207</v>
      </c>
      <c r="B36" s="85" t="s">
        <v>93</v>
      </c>
      <c r="C36" s="85" t="s">
        <v>113</v>
      </c>
      <c r="D36" s="85" t="s">
        <v>208</v>
      </c>
      <c r="E36" s="86">
        <f t="shared" si="0"/>
        <v>211300</v>
      </c>
      <c r="F36" s="86">
        <f t="shared" si="1"/>
        <v>211300</v>
      </c>
      <c r="G36" s="86">
        <f t="shared" si="2"/>
        <v>211300</v>
      </c>
      <c r="H36" s="86">
        <v>0</v>
      </c>
      <c r="I36" s="86">
        <v>211300</v>
      </c>
      <c r="J36" s="86">
        <f t="shared" si="3"/>
        <v>0</v>
      </c>
      <c r="K36" s="86">
        <v>0</v>
      </c>
      <c r="L36" s="86">
        <v>0</v>
      </c>
      <c r="M36" s="86">
        <f t="shared" si="4"/>
        <v>0</v>
      </c>
      <c r="N36" s="86">
        <v>0</v>
      </c>
      <c r="O36" s="86">
        <v>0</v>
      </c>
      <c r="P36" s="86">
        <f t="shared" si="5"/>
        <v>0</v>
      </c>
      <c r="Q36" s="86">
        <f t="shared" si="6"/>
        <v>0</v>
      </c>
      <c r="R36" s="86">
        <v>0</v>
      </c>
      <c r="S36" s="86">
        <v>0</v>
      </c>
      <c r="T36" s="86">
        <f t="shared" si="7"/>
        <v>0</v>
      </c>
      <c r="U36" s="86">
        <v>0</v>
      </c>
      <c r="V36" s="86">
        <v>0</v>
      </c>
      <c r="W36" s="86">
        <f t="shared" si="8"/>
        <v>0</v>
      </c>
      <c r="X36" s="86">
        <v>0</v>
      </c>
      <c r="Y36" s="86">
        <v>0</v>
      </c>
      <c r="Z36" s="86">
        <f t="shared" si="9"/>
        <v>0</v>
      </c>
      <c r="AA36" s="86">
        <f t="shared" si="10"/>
        <v>0</v>
      </c>
      <c r="AB36" s="86">
        <v>0</v>
      </c>
      <c r="AC36" s="86">
        <v>0</v>
      </c>
      <c r="AD36" s="86">
        <f t="shared" si="11"/>
        <v>0</v>
      </c>
      <c r="AE36" s="86">
        <v>0</v>
      </c>
      <c r="AF36" s="86">
        <v>0</v>
      </c>
      <c r="AG36" s="86">
        <f t="shared" si="12"/>
        <v>0</v>
      </c>
      <c r="AH36" s="86">
        <v>0</v>
      </c>
      <c r="AI36" s="86">
        <v>0</v>
      </c>
    </row>
    <row r="37" spans="1:35" ht="19.5" customHeight="1">
      <c r="A37" s="85" t="s">
        <v>191</v>
      </c>
      <c r="B37" s="85" t="s">
        <v>93</v>
      </c>
      <c r="C37" s="85" t="s">
        <v>113</v>
      </c>
      <c r="D37" s="85" t="s">
        <v>209</v>
      </c>
      <c r="E37" s="86">
        <f t="shared" si="0"/>
        <v>202840</v>
      </c>
      <c r="F37" s="86">
        <f t="shared" si="1"/>
        <v>202840</v>
      </c>
      <c r="G37" s="86">
        <f t="shared" si="2"/>
        <v>202840</v>
      </c>
      <c r="H37" s="86">
        <v>147840</v>
      </c>
      <c r="I37" s="86">
        <v>55000</v>
      </c>
      <c r="J37" s="86">
        <f t="shared" si="3"/>
        <v>0</v>
      </c>
      <c r="K37" s="86">
        <v>0</v>
      </c>
      <c r="L37" s="86">
        <v>0</v>
      </c>
      <c r="M37" s="86">
        <f t="shared" si="4"/>
        <v>0</v>
      </c>
      <c r="N37" s="86">
        <v>0</v>
      </c>
      <c r="O37" s="86">
        <v>0</v>
      </c>
      <c r="P37" s="86">
        <f t="shared" si="5"/>
        <v>0</v>
      </c>
      <c r="Q37" s="86">
        <f t="shared" si="6"/>
        <v>0</v>
      </c>
      <c r="R37" s="86">
        <v>0</v>
      </c>
      <c r="S37" s="86">
        <v>0</v>
      </c>
      <c r="T37" s="86">
        <f t="shared" si="7"/>
        <v>0</v>
      </c>
      <c r="U37" s="86">
        <v>0</v>
      </c>
      <c r="V37" s="86">
        <v>0</v>
      </c>
      <c r="W37" s="86">
        <f t="shared" si="8"/>
        <v>0</v>
      </c>
      <c r="X37" s="86">
        <v>0</v>
      </c>
      <c r="Y37" s="86">
        <v>0</v>
      </c>
      <c r="Z37" s="86">
        <f t="shared" si="9"/>
        <v>0</v>
      </c>
      <c r="AA37" s="86">
        <f t="shared" si="10"/>
        <v>0</v>
      </c>
      <c r="AB37" s="86">
        <v>0</v>
      </c>
      <c r="AC37" s="86">
        <v>0</v>
      </c>
      <c r="AD37" s="86">
        <f t="shared" si="11"/>
        <v>0</v>
      </c>
      <c r="AE37" s="86">
        <v>0</v>
      </c>
      <c r="AF37" s="86">
        <v>0</v>
      </c>
      <c r="AG37" s="86">
        <f t="shared" si="12"/>
        <v>0</v>
      </c>
      <c r="AH37" s="86">
        <v>0</v>
      </c>
      <c r="AI37" s="86">
        <v>0</v>
      </c>
    </row>
    <row r="38" spans="1:35" ht="19.5" customHeight="1">
      <c r="A38" s="85" t="s">
        <v>56</v>
      </c>
      <c r="B38" s="85" t="s">
        <v>56</v>
      </c>
      <c r="C38" s="85" t="s">
        <v>115</v>
      </c>
      <c r="D38" s="85" t="s">
        <v>116</v>
      </c>
      <c r="E38" s="86">
        <f t="shared" si="0"/>
        <v>8898521.52</v>
      </c>
      <c r="F38" s="86">
        <f t="shared" si="1"/>
        <v>8898521.52</v>
      </c>
      <c r="G38" s="86">
        <f t="shared" si="2"/>
        <v>8898521.52</v>
      </c>
      <c r="H38" s="86">
        <v>6854628.32</v>
      </c>
      <c r="I38" s="86">
        <v>2043893.2</v>
      </c>
      <c r="J38" s="86">
        <f t="shared" si="3"/>
        <v>0</v>
      </c>
      <c r="K38" s="86">
        <v>0</v>
      </c>
      <c r="L38" s="86">
        <v>0</v>
      </c>
      <c r="M38" s="86">
        <f t="shared" si="4"/>
        <v>0</v>
      </c>
      <c r="N38" s="86">
        <v>0</v>
      </c>
      <c r="O38" s="86">
        <v>0</v>
      </c>
      <c r="P38" s="86">
        <f t="shared" si="5"/>
        <v>0</v>
      </c>
      <c r="Q38" s="86">
        <f t="shared" si="6"/>
        <v>0</v>
      </c>
      <c r="R38" s="86">
        <v>0</v>
      </c>
      <c r="S38" s="86">
        <v>0</v>
      </c>
      <c r="T38" s="86">
        <f t="shared" si="7"/>
        <v>0</v>
      </c>
      <c r="U38" s="86">
        <v>0</v>
      </c>
      <c r="V38" s="86">
        <v>0</v>
      </c>
      <c r="W38" s="86">
        <f t="shared" si="8"/>
        <v>0</v>
      </c>
      <c r="X38" s="86">
        <v>0</v>
      </c>
      <c r="Y38" s="86">
        <v>0</v>
      </c>
      <c r="Z38" s="86">
        <f t="shared" si="9"/>
        <v>0</v>
      </c>
      <c r="AA38" s="86">
        <f t="shared" si="10"/>
        <v>0</v>
      </c>
      <c r="AB38" s="86">
        <v>0</v>
      </c>
      <c r="AC38" s="86">
        <v>0</v>
      </c>
      <c r="AD38" s="86">
        <f t="shared" si="11"/>
        <v>0</v>
      </c>
      <c r="AE38" s="86">
        <v>0</v>
      </c>
      <c r="AF38" s="86">
        <v>0</v>
      </c>
      <c r="AG38" s="86">
        <f t="shared" si="12"/>
        <v>0</v>
      </c>
      <c r="AH38" s="86">
        <v>0</v>
      </c>
      <c r="AI38" s="86">
        <v>0</v>
      </c>
    </row>
    <row r="39" spans="1:35" ht="19.5" customHeight="1">
      <c r="A39" s="85" t="s">
        <v>212</v>
      </c>
      <c r="B39" s="85" t="s">
        <v>97</v>
      </c>
      <c r="C39" s="85" t="s">
        <v>117</v>
      </c>
      <c r="D39" s="85" t="s">
        <v>213</v>
      </c>
      <c r="E39" s="86">
        <f t="shared" si="0"/>
        <v>6390056.92</v>
      </c>
      <c r="F39" s="86">
        <f t="shared" si="1"/>
        <v>6390056.92</v>
      </c>
      <c r="G39" s="86">
        <f t="shared" si="2"/>
        <v>6390056.92</v>
      </c>
      <c r="H39" s="86">
        <v>6390056.92</v>
      </c>
      <c r="I39" s="86">
        <v>0</v>
      </c>
      <c r="J39" s="86">
        <f t="shared" si="3"/>
        <v>0</v>
      </c>
      <c r="K39" s="86">
        <v>0</v>
      </c>
      <c r="L39" s="86">
        <v>0</v>
      </c>
      <c r="M39" s="86">
        <f t="shared" si="4"/>
        <v>0</v>
      </c>
      <c r="N39" s="86">
        <v>0</v>
      </c>
      <c r="O39" s="86">
        <v>0</v>
      </c>
      <c r="P39" s="86">
        <f t="shared" si="5"/>
        <v>0</v>
      </c>
      <c r="Q39" s="86">
        <f t="shared" si="6"/>
        <v>0</v>
      </c>
      <c r="R39" s="86">
        <v>0</v>
      </c>
      <c r="S39" s="86">
        <v>0</v>
      </c>
      <c r="T39" s="86">
        <f t="shared" si="7"/>
        <v>0</v>
      </c>
      <c r="U39" s="86">
        <v>0</v>
      </c>
      <c r="V39" s="86">
        <v>0</v>
      </c>
      <c r="W39" s="86">
        <f t="shared" si="8"/>
        <v>0</v>
      </c>
      <c r="X39" s="86">
        <v>0</v>
      </c>
      <c r="Y39" s="86">
        <v>0</v>
      </c>
      <c r="Z39" s="86">
        <f t="shared" si="9"/>
        <v>0</v>
      </c>
      <c r="AA39" s="86">
        <f t="shared" si="10"/>
        <v>0</v>
      </c>
      <c r="AB39" s="86">
        <v>0</v>
      </c>
      <c r="AC39" s="86">
        <v>0</v>
      </c>
      <c r="AD39" s="86">
        <f t="shared" si="11"/>
        <v>0</v>
      </c>
      <c r="AE39" s="86">
        <v>0</v>
      </c>
      <c r="AF39" s="86">
        <v>0</v>
      </c>
      <c r="AG39" s="86">
        <f t="shared" si="12"/>
        <v>0</v>
      </c>
      <c r="AH39" s="86">
        <v>0</v>
      </c>
      <c r="AI39" s="86">
        <v>0</v>
      </c>
    </row>
    <row r="40" spans="1:35" ht="19.5" customHeight="1">
      <c r="A40" s="85" t="s">
        <v>207</v>
      </c>
      <c r="B40" s="85" t="s">
        <v>97</v>
      </c>
      <c r="C40" s="85" t="s">
        <v>117</v>
      </c>
      <c r="D40" s="85" t="s">
        <v>214</v>
      </c>
      <c r="E40" s="86">
        <f t="shared" si="0"/>
        <v>3576</v>
      </c>
      <c r="F40" s="86">
        <f t="shared" si="1"/>
        <v>3576</v>
      </c>
      <c r="G40" s="86">
        <f t="shared" si="2"/>
        <v>3576</v>
      </c>
      <c r="H40" s="86">
        <v>3576</v>
      </c>
      <c r="I40" s="86">
        <v>0</v>
      </c>
      <c r="J40" s="86">
        <f t="shared" si="3"/>
        <v>0</v>
      </c>
      <c r="K40" s="86">
        <v>0</v>
      </c>
      <c r="L40" s="86">
        <v>0</v>
      </c>
      <c r="M40" s="86">
        <f t="shared" si="4"/>
        <v>0</v>
      </c>
      <c r="N40" s="86">
        <v>0</v>
      </c>
      <c r="O40" s="86">
        <v>0</v>
      </c>
      <c r="P40" s="86">
        <f t="shared" si="5"/>
        <v>0</v>
      </c>
      <c r="Q40" s="86">
        <f t="shared" si="6"/>
        <v>0</v>
      </c>
      <c r="R40" s="86">
        <v>0</v>
      </c>
      <c r="S40" s="86">
        <v>0</v>
      </c>
      <c r="T40" s="86">
        <f t="shared" si="7"/>
        <v>0</v>
      </c>
      <c r="U40" s="86">
        <v>0</v>
      </c>
      <c r="V40" s="86">
        <v>0</v>
      </c>
      <c r="W40" s="86">
        <f t="shared" si="8"/>
        <v>0</v>
      </c>
      <c r="X40" s="86">
        <v>0</v>
      </c>
      <c r="Y40" s="86">
        <v>0</v>
      </c>
      <c r="Z40" s="86">
        <f t="shared" si="9"/>
        <v>0</v>
      </c>
      <c r="AA40" s="86">
        <f t="shared" si="10"/>
        <v>0</v>
      </c>
      <c r="AB40" s="86">
        <v>0</v>
      </c>
      <c r="AC40" s="86">
        <v>0</v>
      </c>
      <c r="AD40" s="86">
        <f t="shared" si="11"/>
        <v>0</v>
      </c>
      <c r="AE40" s="86">
        <v>0</v>
      </c>
      <c r="AF40" s="86">
        <v>0</v>
      </c>
      <c r="AG40" s="86">
        <f t="shared" si="12"/>
        <v>0</v>
      </c>
      <c r="AH40" s="86">
        <v>0</v>
      </c>
      <c r="AI40" s="86">
        <v>0</v>
      </c>
    </row>
    <row r="41" spans="1:35" ht="19.5" customHeight="1">
      <c r="A41" s="85" t="s">
        <v>212</v>
      </c>
      <c r="B41" s="85" t="s">
        <v>103</v>
      </c>
      <c r="C41" s="85" t="s">
        <v>117</v>
      </c>
      <c r="D41" s="85" t="s">
        <v>215</v>
      </c>
      <c r="E41" s="86">
        <f t="shared" si="0"/>
        <v>2425988.6</v>
      </c>
      <c r="F41" s="86">
        <f t="shared" si="1"/>
        <v>2425988.6</v>
      </c>
      <c r="G41" s="86">
        <f t="shared" si="2"/>
        <v>2425988.6</v>
      </c>
      <c r="H41" s="86">
        <v>460995.4</v>
      </c>
      <c r="I41" s="86">
        <v>1964993.2</v>
      </c>
      <c r="J41" s="86">
        <f t="shared" si="3"/>
        <v>0</v>
      </c>
      <c r="K41" s="86">
        <v>0</v>
      </c>
      <c r="L41" s="86">
        <v>0</v>
      </c>
      <c r="M41" s="86">
        <f t="shared" si="4"/>
        <v>0</v>
      </c>
      <c r="N41" s="86">
        <v>0</v>
      </c>
      <c r="O41" s="86">
        <v>0</v>
      </c>
      <c r="P41" s="86">
        <f t="shared" si="5"/>
        <v>0</v>
      </c>
      <c r="Q41" s="86">
        <f t="shared" si="6"/>
        <v>0</v>
      </c>
      <c r="R41" s="86">
        <v>0</v>
      </c>
      <c r="S41" s="86">
        <v>0</v>
      </c>
      <c r="T41" s="86">
        <f t="shared" si="7"/>
        <v>0</v>
      </c>
      <c r="U41" s="86">
        <v>0</v>
      </c>
      <c r="V41" s="86">
        <v>0</v>
      </c>
      <c r="W41" s="86">
        <f t="shared" si="8"/>
        <v>0</v>
      </c>
      <c r="X41" s="86">
        <v>0</v>
      </c>
      <c r="Y41" s="86">
        <v>0</v>
      </c>
      <c r="Z41" s="86">
        <f t="shared" si="9"/>
        <v>0</v>
      </c>
      <c r="AA41" s="86">
        <f t="shared" si="10"/>
        <v>0</v>
      </c>
      <c r="AB41" s="86">
        <v>0</v>
      </c>
      <c r="AC41" s="86">
        <v>0</v>
      </c>
      <c r="AD41" s="86">
        <f t="shared" si="11"/>
        <v>0</v>
      </c>
      <c r="AE41" s="86">
        <v>0</v>
      </c>
      <c r="AF41" s="86">
        <v>0</v>
      </c>
      <c r="AG41" s="86">
        <f t="shared" si="12"/>
        <v>0</v>
      </c>
      <c r="AH41" s="86">
        <v>0</v>
      </c>
      <c r="AI41" s="86">
        <v>0</v>
      </c>
    </row>
    <row r="42" spans="1:35" ht="19.5" customHeight="1">
      <c r="A42" s="85" t="s">
        <v>207</v>
      </c>
      <c r="B42" s="85" t="s">
        <v>93</v>
      </c>
      <c r="C42" s="85" t="s">
        <v>117</v>
      </c>
      <c r="D42" s="85" t="s">
        <v>208</v>
      </c>
      <c r="E42" s="86">
        <f t="shared" si="0"/>
        <v>78900</v>
      </c>
      <c r="F42" s="86">
        <f t="shared" si="1"/>
        <v>78900</v>
      </c>
      <c r="G42" s="86">
        <f t="shared" si="2"/>
        <v>78900</v>
      </c>
      <c r="H42" s="86">
        <v>0</v>
      </c>
      <c r="I42" s="86">
        <v>78900</v>
      </c>
      <c r="J42" s="86">
        <f t="shared" si="3"/>
        <v>0</v>
      </c>
      <c r="K42" s="86">
        <v>0</v>
      </c>
      <c r="L42" s="86">
        <v>0</v>
      </c>
      <c r="M42" s="86">
        <f t="shared" si="4"/>
        <v>0</v>
      </c>
      <c r="N42" s="86">
        <v>0</v>
      </c>
      <c r="O42" s="86">
        <v>0</v>
      </c>
      <c r="P42" s="86">
        <f t="shared" si="5"/>
        <v>0</v>
      </c>
      <c r="Q42" s="86">
        <f t="shared" si="6"/>
        <v>0</v>
      </c>
      <c r="R42" s="86">
        <v>0</v>
      </c>
      <c r="S42" s="86">
        <v>0</v>
      </c>
      <c r="T42" s="86">
        <f t="shared" si="7"/>
        <v>0</v>
      </c>
      <c r="U42" s="86">
        <v>0</v>
      </c>
      <c r="V42" s="86">
        <v>0</v>
      </c>
      <c r="W42" s="86">
        <f t="shared" si="8"/>
        <v>0</v>
      </c>
      <c r="X42" s="86">
        <v>0</v>
      </c>
      <c r="Y42" s="86">
        <v>0</v>
      </c>
      <c r="Z42" s="86">
        <f t="shared" si="9"/>
        <v>0</v>
      </c>
      <c r="AA42" s="86">
        <f t="shared" si="10"/>
        <v>0</v>
      </c>
      <c r="AB42" s="86">
        <v>0</v>
      </c>
      <c r="AC42" s="86">
        <v>0</v>
      </c>
      <c r="AD42" s="86">
        <f t="shared" si="11"/>
        <v>0</v>
      </c>
      <c r="AE42" s="86">
        <v>0</v>
      </c>
      <c r="AF42" s="86">
        <v>0</v>
      </c>
      <c r="AG42" s="86">
        <f t="shared" si="12"/>
        <v>0</v>
      </c>
      <c r="AH42" s="86">
        <v>0</v>
      </c>
      <c r="AI42" s="86">
        <v>0</v>
      </c>
    </row>
    <row r="43" spans="1:35" ht="19.5" customHeight="1">
      <c r="A43" s="85" t="s">
        <v>56</v>
      </c>
      <c r="B43" s="85" t="s">
        <v>56</v>
      </c>
      <c r="C43" s="85" t="s">
        <v>120</v>
      </c>
      <c r="D43" s="85" t="s">
        <v>121</v>
      </c>
      <c r="E43" s="86">
        <f t="shared" si="0"/>
        <v>1435253.44</v>
      </c>
      <c r="F43" s="86">
        <f t="shared" si="1"/>
        <v>1435253.44</v>
      </c>
      <c r="G43" s="86">
        <f t="shared" si="2"/>
        <v>1435253.44</v>
      </c>
      <c r="H43" s="86">
        <v>938453.44</v>
      </c>
      <c r="I43" s="86">
        <v>496800</v>
      </c>
      <c r="J43" s="86">
        <f t="shared" si="3"/>
        <v>0</v>
      </c>
      <c r="K43" s="86">
        <v>0</v>
      </c>
      <c r="L43" s="86">
        <v>0</v>
      </c>
      <c r="M43" s="86">
        <f t="shared" si="4"/>
        <v>0</v>
      </c>
      <c r="N43" s="86">
        <v>0</v>
      </c>
      <c r="O43" s="86">
        <v>0</v>
      </c>
      <c r="P43" s="86">
        <f t="shared" si="5"/>
        <v>0</v>
      </c>
      <c r="Q43" s="86">
        <f t="shared" si="6"/>
        <v>0</v>
      </c>
      <c r="R43" s="86">
        <v>0</v>
      </c>
      <c r="S43" s="86">
        <v>0</v>
      </c>
      <c r="T43" s="86">
        <f t="shared" si="7"/>
        <v>0</v>
      </c>
      <c r="U43" s="86">
        <v>0</v>
      </c>
      <c r="V43" s="86">
        <v>0</v>
      </c>
      <c r="W43" s="86">
        <f t="shared" si="8"/>
        <v>0</v>
      </c>
      <c r="X43" s="86">
        <v>0</v>
      </c>
      <c r="Y43" s="86">
        <v>0</v>
      </c>
      <c r="Z43" s="86">
        <f t="shared" si="9"/>
        <v>0</v>
      </c>
      <c r="AA43" s="86">
        <f t="shared" si="10"/>
        <v>0</v>
      </c>
      <c r="AB43" s="86">
        <v>0</v>
      </c>
      <c r="AC43" s="86">
        <v>0</v>
      </c>
      <c r="AD43" s="86">
        <f t="shared" si="11"/>
        <v>0</v>
      </c>
      <c r="AE43" s="86">
        <v>0</v>
      </c>
      <c r="AF43" s="86">
        <v>0</v>
      </c>
      <c r="AG43" s="86">
        <f t="shared" si="12"/>
        <v>0</v>
      </c>
      <c r="AH43" s="86">
        <v>0</v>
      </c>
      <c r="AI43" s="86">
        <v>0</v>
      </c>
    </row>
    <row r="44" spans="1:35" ht="19.5" customHeight="1">
      <c r="A44" s="85" t="s">
        <v>212</v>
      </c>
      <c r="B44" s="85" t="s">
        <v>97</v>
      </c>
      <c r="C44" s="85" t="s">
        <v>122</v>
      </c>
      <c r="D44" s="85" t="s">
        <v>213</v>
      </c>
      <c r="E44" s="86">
        <f t="shared" si="0"/>
        <v>874128.24</v>
      </c>
      <c r="F44" s="86">
        <f t="shared" si="1"/>
        <v>874128.24</v>
      </c>
      <c r="G44" s="86">
        <f t="shared" si="2"/>
        <v>874128.24</v>
      </c>
      <c r="H44" s="86">
        <v>874128.24</v>
      </c>
      <c r="I44" s="86">
        <v>0</v>
      </c>
      <c r="J44" s="86">
        <f t="shared" si="3"/>
        <v>0</v>
      </c>
      <c r="K44" s="86">
        <v>0</v>
      </c>
      <c r="L44" s="86">
        <v>0</v>
      </c>
      <c r="M44" s="86">
        <f t="shared" si="4"/>
        <v>0</v>
      </c>
      <c r="N44" s="86">
        <v>0</v>
      </c>
      <c r="O44" s="86">
        <v>0</v>
      </c>
      <c r="P44" s="86">
        <f t="shared" si="5"/>
        <v>0</v>
      </c>
      <c r="Q44" s="86">
        <f t="shared" si="6"/>
        <v>0</v>
      </c>
      <c r="R44" s="86">
        <v>0</v>
      </c>
      <c r="S44" s="86">
        <v>0</v>
      </c>
      <c r="T44" s="86">
        <f t="shared" si="7"/>
        <v>0</v>
      </c>
      <c r="U44" s="86">
        <v>0</v>
      </c>
      <c r="V44" s="86">
        <v>0</v>
      </c>
      <c r="W44" s="86">
        <f t="shared" si="8"/>
        <v>0</v>
      </c>
      <c r="X44" s="86">
        <v>0</v>
      </c>
      <c r="Y44" s="86">
        <v>0</v>
      </c>
      <c r="Z44" s="86">
        <f t="shared" si="9"/>
        <v>0</v>
      </c>
      <c r="AA44" s="86">
        <f t="shared" si="10"/>
        <v>0</v>
      </c>
      <c r="AB44" s="86">
        <v>0</v>
      </c>
      <c r="AC44" s="86">
        <v>0</v>
      </c>
      <c r="AD44" s="86">
        <f t="shared" si="11"/>
        <v>0</v>
      </c>
      <c r="AE44" s="86">
        <v>0</v>
      </c>
      <c r="AF44" s="86">
        <v>0</v>
      </c>
      <c r="AG44" s="86">
        <f t="shared" si="12"/>
        <v>0</v>
      </c>
      <c r="AH44" s="86">
        <v>0</v>
      </c>
      <c r="AI44" s="86">
        <v>0</v>
      </c>
    </row>
    <row r="45" spans="1:35" ht="19.5" customHeight="1">
      <c r="A45" s="85" t="s">
        <v>212</v>
      </c>
      <c r="B45" s="85" t="s">
        <v>103</v>
      </c>
      <c r="C45" s="85" t="s">
        <v>122</v>
      </c>
      <c r="D45" s="85" t="s">
        <v>215</v>
      </c>
      <c r="E45" s="86">
        <f t="shared" si="0"/>
        <v>456425.2</v>
      </c>
      <c r="F45" s="86">
        <f t="shared" si="1"/>
        <v>456425.2</v>
      </c>
      <c r="G45" s="86">
        <f t="shared" si="2"/>
        <v>456425.2</v>
      </c>
      <c r="H45" s="86">
        <v>64325.2</v>
      </c>
      <c r="I45" s="86">
        <v>392100</v>
      </c>
      <c r="J45" s="86">
        <f t="shared" si="3"/>
        <v>0</v>
      </c>
      <c r="K45" s="86">
        <v>0</v>
      </c>
      <c r="L45" s="86">
        <v>0</v>
      </c>
      <c r="M45" s="86">
        <f t="shared" si="4"/>
        <v>0</v>
      </c>
      <c r="N45" s="86">
        <v>0</v>
      </c>
      <c r="O45" s="86">
        <v>0</v>
      </c>
      <c r="P45" s="86">
        <f t="shared" si="5"/>
        <v>0</v>
      </c>
      <c r="Q45" s="86">
        <f t="shared" si="6"/>
        <v>0</v>
      </c>
      <c r="R45" s="86">
        <v>0</v>
      </c>
      <c r="S45" s="86">
        <v>0</v>
      </c>
      <c r="T45" s="86">
        <f t="shared" si="7"/>
        <v>0</v>
      </c>
      <c r="U45" s="86">
        <v>0</v>
      </c>
      <c r="V45" s="86">
        <v>0</v>
      </c>
      <c r="W45" s="86">
        <f t="shared" si="8"/>
        <v>0</v>
      </c>
      <c r="X45" s="86">
        <v>0</v>
      </c>
      <c r="Y45" s="86">
        <v>0</v>
      </c>
      <c r="Z45" s="86">
        <f t="shared" si="9"/>
        <v>0</v>
      </c>
      <c r="AA45" s="86">
        <f t="shared" si="10"/>
        <v>0</v>
      </c>
      <c r="AB45" s="86">
        <v>0</v>
      </c>
      <c r="AC45" s="86">
        <v>0</v>
      </c>
      <c r="AD45" s="86">
        <f t="shared" si="11"/>
        <v>0</v>
      </c>
      <c r="AE45" s="86">
        <v>0</v>
      </c>
      <c r="AF45" s="86">
        <v>0</v>
      </c>
      <c r="AG45" s="86">
        <f t="shared" si="12"/>
        <v>0</v>
      </c>
      <c r="AH45" s="86">
        <v>0</v>
      </c>
      <c r="AI45" s="86">
        <v>0</v>
      </c>
    </row>
    <row r="46" spans="1:35" ht="19.5" customHeight="1">
      <c r="A46" s="85" t="s">
        <v>207</v>
      </c>
      <c r="B46" s="85" t="s">
        <v>93</v>
      </c>
      <c r="C46" s="85" t="s">
        <v>122</v>
      </c>
      <c r="D46" s="85" t="s">
        <v>208</v>
      </c>
      <c r="E46" s="86">
        <f t="shared" si="0"/>
        <v>104700</v>
      </c>
      <c r="F46" s="86">
        <f t="shared" si="1"/>
        <v>104700</v>
      </c>
      <c r="G46" s="86">
        <f t="shared" si="2"/>
        <v>104700</v>
      </c>
      <c r="H46" s="86">
        <v>0</v>
      </c>
      <c r="I46" s="86">
        <v>104700</v>
      </c>
      <c r="J46" s="86">
        <f t="shared" si="3"/>
        <v>0</v>
      </c>
      <c r="K46" s="86">
        <v>0</v>
      </c>
      <c r="L46" s="86">
        <v>0</v>
      </c>
      <c r="M46" s="86">
        <f t="shared" si="4"/>
        <v>0</v>
      </c>
      <c r="N46" s="86">
        <v>0</v>
      </c>
      <c r="O46" s="86">
        <v>0</v>
      </c>
      <c r="P46" s="86">
        <f t="shared" si="5"/>
        <v>0</v>
      </c>
      <c r="Q46" s="86">
        <f t="shared" si="6"/>
        <v>0</v>
      </c>
      <c r="R46" s="86">
        <v>0</v>
      </c>
      <c r="S46" s="86">
        <v>0</v>
      </c>
      <c r="T46" s="86">
        <f t="shared" si="7"/>
        <v>0</v>
      </c>
      <c r="U46" s="86">
        <v>0</v>
      </c>
      <c r="V46" s="86">
        <v>0</v>
      </c>
      <c r="W46" s="86">
        <f t="shared" si="8"/>
        <v>0</v>
      </c>
      <c r="X46" s="86">
        <v>0</v>
      </c>
      <c r="Y46" s="86">
        <v>0</v>
      </c>
      <c r="Z46" s="86">
        <f t="shared" si="9"/>
        <v>0</v>
      </c>
      <c r="AA46" s="86">
        <f t="shared" si="10"/>
        <v>0</v>
      </c>
      <c r="AB46" s="86">
        <v>0</v>
      </c>
      <c r="AC46" s="86">
        <v>0</v>
      </c>
      <c r="AD46" s="86">
        <f t="shared" si="11"/>
        <v>0</v>
      </c>
      <c r="AE46" s="86">
        <v>0</v>
      </c>
      <c r="AF46" s="86">
        <v>0</v>
      </c>
      <c r="AG46" s="86">
        <f t="shared" si="12"/>
        <v>0</v>
      </c>
      <c r="AH46" s="86">
        <v>0</v>
      </c>
      <c r="AI46" s="86">
        <v>0</v>
      </c>
    </row>
    <row r="47" spans="1:35" ht="19.5" customHeight="1">
      <c r="A47" s="85" t="s">
        <v>56</v>
      </c>
      <c r="B47" s="85" t="s">
        <v>56</v>
      </c>
      <c r="C47" s="85" t="s">
        <v>125</v>
      </c>
      <c r="D47" s="85" t="s">
        <v>126</v>
      </c>
      <c r="E47" s="86">
        <f t="shared" si="0"/>
        <v>3844980.88</v>
      </c>
      <c r="F47" s="86">
        <f t="shared" si="1"/>
        <v>3844980.88</v>
      </c>
      <c r="G47" s="86">
        <f t="shared" si="2"/>
        <v>3844980.88</v>
      </c>
      <c r="H47" s="86">
        <v>664480.88</v>
      </c>
      <c r="I47" s="86">
        <v>3180500</v>
      </c>
      <c r="J47" s="86">
        <f t="shared" si="3"/>
        <v>0</v>
      </c>
      <c r="K47" s="86">
        <v>0</v>
      </c>
      <c r="L47" s="86">
        <v>0</v>
      </c>
      <c r="M47" s="86">
        <f t="shared" si="4"/>
        <v>0</v>
      </c>
      <c r="N47" s="86">
        <v>0</v>
      </c>
      <c r="O47" s="86">
        <v>0</v>
      </c>
      <c r="P47" s="86">
        <f t="shared" si="5"/>
        <v>0</v>
      </c>
      <c r="Q47" s="86">
        <f t="shared" si="6"/>
        <v>0</v>
      </c>
      <c r="R47" s="86">
        <v>0</v>
      </c>
      <c r="S47" s="86">
        <v>0</v>
      </c>
      <c r="T47" s="86">
        <f t="shared" si="7"/>
        <v>0</v>
      </c>
      <c r="U47" s="86">
        <v>0</v>
      </c>
      <c r="V47" s="86">
        <v>0</v>
      </c>
      <c r="W47" s="86">
        <f t="shared" si="8"/>
        <v>0</v>
      </c>
      <c r="X47" s="86">
        <v>0</v>
      </c>
      <c r="Y47" s="86">
        <v>0</v>
      </c>
      <c r="Z47" s="86">
        <f t="shared" si="9"/>
        <v>0</v>
      </c>
      <c r="AA47" s="86">
        <f t="shared" si="10"/>
        <v>0</v>
      </c>
      <c r="AB47" s="86">
        <v>0</v>
      </c>
      <c r="AC47" s="86">
        <v>0</v>
      </c>
      <c r="AD47" s="86">
        <f t="shared" si="11"/>
        <v>0</v>
      </c>
      <c r="AE47" s="86">
        <v>0</v>
      </c>
      <c r="AF47" s="86">
        <v>0</v>
      </c>
      <c r="AG47" s="86">
        <f t="shared" si="12"/>
        <v>0</v>
      </c>
      <c r="AH47" s="86">
        <v>0</v>
      </c>
      <c r="AI47" s="86">
        <v>0</v>
      </c>
    </row>
    <row r="48" spans="1:35" ht="19.5" customHeight="1">
      <c r="A48" s="85" t="s">
        <v>212</v>
      </c>
      <c r="B48" s="85" t="s">
        <v>97</v>
      </c>
      <c r="C48" s="85" t="s">
        <v>127</v>
      </c>
      <c r="D48" s="85" t="s">
        <v>213</v>
      </c>
      <c r="E48" s="86">
        <f t="shared" si="0"/>
        <v>617792.48</v>
      </c>
      <c r="F48" s="86">
        <f t="shared" si="1"/>
        <v>617792.48</v>
      </c>
      <c r="G48" s="86">
        <f t="shared" si="2"/>
        <v>617792.48</v>
      </c>
      <c r="H48" s="86">
        <v>617792.48</v>
      </c>
      <c r="I48" s="86">
        <v>0</v>
      </c>
      <c r="J48" s="86">
        <f t="shared" si="3"/>
        <v>0</v>
      </c>
      <c r="K48" s="86">
        <v>0</v>
      </c>
      <c r="L48" s="86">
        <v>0</v>
      </c>
      <c r="M48" s="86">
        <f t="shared" si="4"/>
        <v>0</v>
      </c>
      <c r="N48" s="86">
        <v>0</v>
      </c>
      <c r="O48" s="86">
        <v>0</v>
      </c>
      <c r="P48" s="86">
        <f t="shared" si="5"/>
        <v>0</v>
      </c>
      <c r="Q48" s="86">
        <f t="shared" si="6"/>
        <v>0</v>
      </c>
      <c r="R48" s="86">
        <v>0</v>
      </c>
      <c r="S48" s="86">
        <v>0</v>
      </c>
      <c r="T48" s="86">
        <f t="shared" si="7"/>
        <v>0</v>
      </c>
      <c r="U48" s="86">
        <v>0</v>
      </c>
      <c r="V48" s="86">
        <v>0</v>
      </c>
      <c r="W48" s="86">
        <f t="shared" si="8"/>
        <v>0</v>
      </c>
      <c r="X48" s="86">
        <v>0</v>
      </c>
      <c r="Y48" s="86">
        <v>0</v>
      </c>
      <c r="Z48" s="86">
        <f t="shared" si="9"/>
        <v>0</v>
      </c>
      <c r="AA48" s="86">
        <f t="shared" si="10"/>
        <v>0</v>
      </c>
      <c r="AB48" s="86">
        <v>0</v>
      </c>
      <c r="AC48" s="86">
        <v>0</v>
      </c>
      <c r="AD48" s="86">
        <f t="shared" si="11"/>
        <v>0</v>
      </c>
      <c r="AE48" s="86">
        <v>0</v>
      </c>
      <c r="AF48" s="86">
        <v>0</v>
      </c>
      <c r="AG48" s="86">
        <f t="shared" si="12"/>
        <v>0</v>
      </c>
      <c r="AH48" s="86">
        <v>0</v>
      </c>
      <c r="AI48" s="86">
        <v>0</v>
      </c>
    </row>
    <row r="49" spans="1:35" ht="19.5" customHeight="1">
      <c r="A49" s="85" t="s">
        <v>216</v>
      </c>
      <c r="B49" s="85" t="s">
        <v>97</v>
      </c>
      <c r="C49" s="85" t="s">
        <v>127</v>
      </c>
      <c r="D49" s="85" t="s">
        <v>217</v>
      </c>
      <c r="E49" s="86">
        <f t="shared" si="0"/>
        <v>419000</v>
      </c>
      <c r="F49" s="86">
        <f t="shared" si="1"/>
        <v>419000</v>
      </c>
      <c r="G49" s="86">
        <f t="shared" si="2"/>
        <v>419000</v>
      </c>
      <c r="H49" s="86">
        <v>0</v>
      </c>
      <c r="I49" s="86">
        <v>419000</v>
      </c>
      <c r="J49" s="86">
        <f t="shared" si="3"/>
        <v>0</v>
      </c>
      <c r="K49" s="86">
        <v>0</v>
      </c>
      <c r="L49" s="86">
        <v>0</v>
      </c>
      <c r="M49" s="86">
        <f t="shared" si="4"/>
        <v>0</v>
      </c>
      <c r="N49" s="86">
        <v>0</v>
      </c>
      <c r="O49" s="86">
        <v>0</v>
      </c>
      <c r="P49" s="86">
        <f t="shared" si="5"/>
        <v>0</v>
      </c>
      <c r="Q49" s="86">
        <f t="shared" si="6"/>
        <v>0</v>
      </c>
      <c r="R49" s="86">
        <v>0</v>
      </c>
      <c r="S49" s="86">
        <v>0</v>
      </c>
      <c r="T49" s="86">
        <f t="shared" si="7"/>
        <v>0</v>
      </c>
      <c r="U49" s="86">
        <v>0</v>
      </c>
      <c r="V49" s="86">
        <v>0</v>
      </c>
      <c r="W49" s="86">
        <f t="shared" si="8"/>
        <v>0</v>
      </c>
      <c r="X49" s="86">
        <v>0</v>
      </c>
      <c r="Y49" s="86">
        <v>0</v>
      </c>
      <c r="Z49" s="86">
        <f t="shared" si="9"/>
        <v>0</v>
      </c>
      <c r="AA49" s="86">
        <f t="shared" si="10"/>
        <v>0</v>
      </c>
      <c r="AB49" s="86">
        <v>0</v>
      </c>
      <c r="AC49" s="86">
        <v>0</v>
      </c>
      <c r="AD49" s="86">
        <f t="shared" si="11"/>
        <v>0</v>
      </c>
      <c r="AE49" s="86">
        <v>0</v>
      </c>
      <c r="AF49" s="86">
        <v>0</v>
      </c>
      <c r="AG49" s="86">
        <f t="shared" si="12"/>
        <v>0</v>
      </c>
      <c r="AH49" s="86">
        <v>0</v>
      </c>
      <c r="AI49" s="86">
        <v>0</v>
      </c>
    </row>
    <row r="50" spans="1:35" ht="19.5" customHeight="1">
      <c r="A50" s="85" t="s">
        <v>212</v>
      </c>
      <c r="B50" s="85" t="s">
        <v>103</v>
      </c>
      <c r="C50" s="85" t="s">
        <v>127</v>
      </c>
      <c r="D50" s="85" t="s">
        <v>215</v>
      </c>
      <c r="E50" s="86">
        <f t="shared" si="0"/>
        <v>2792188.4</v>
      </c>
      <c r="F50" s="86">
        <f t="shared" si="1"/>
        <v>2792188.4</v>
      </c>
      <c r="G50" s="86">
        <f t="shared" si="2"/>
        <v>2792188.4</v>
      </c>
      <c r="H50" s="86">
        <v>46688.4</v>
      </c>
      <c r="I50" s="86">
        <v>2745500</v>
      </c>
      <c r="J50" s="86">
        <f t="shared" si="3"/>
        <v>0</v>
      </c>
      <c r="K50" s="86">
        <v>0</v>
      </c>
      <c r="L50" s="86">
        <v>0</v>
      </c>
      <c r="M50" s="86">
        <f t="shared" si="4"/>
        <v>0</v>
      </c>
      <c r="N50" s="86">
        <v>0</v>
      </c>
      <c r="O50" s="86">
        <v>0</v>
      </c>
      <c r="P50" s="86">
        <f t="shared" si="5"/>
        <v>0</v>
      </c>
      <c r="Q50" s="86">
        <f t="shared" si="6"/>
        <v>0</v>
      </c>
      <c r="R50" s="86">
        <v>0</v>
      </c>
      <c r="S50" s="86">
        <v>0</v>
      </c>
      <c r="T50" s="86">
        <f t="shared" si="7"/>
        <v>0</v>
      </c>
      <c r="U50" s="86">
        <v>0</v>
      </c>
      <c r="V50" s="86">
        <v>0</v>
      </c>
      <c r="W50" s="86">
        <f t="shared" si="8"/>
        <v>0</v>
      </c>
      <c r="X50" s="86">
        <v>0</v>
      </c>
      <c r="Y50" s="86">
        <v>0</v>
      </c>
      <c r="Z50" s="86">
        <f t="shared" si="9"/>
        <v>0</v>
      </c>
      <c r="AA50" s="86">
        <f t="shared" si="10"/>
        <v>0</v>
      </c>
      <c r="AB50" s="86">
        <v>0</v>
      </c>
      <c r="AC50" s="86">
        <v>0</v>
      </c>
      <c r="AD50" s="86">
        <f t="shared" si="11"/>
        <v>0</v>
      </c>
      <c r="AE50" s="86">
        <v>0</v>
      </c>
      <c r="AF50" s="86">
        <v>0</v>
      </c>
      <c r="AG50" s="86">
        <f t="shared" si="12"/>
        <v>0</v>
      </c>
      <c r="AH50" s="86">
        <v>0</v>
      </c>
      <c r="AI50" s="86">
        <v>0</v>
      </c>
    </row>
    <row r="51" spans="1:35" ht="19.5" customHeight="1">
      <c r="A51" s="85" t="s">
        <v>207</v>
      </c>
      <c r="B51" s="85" t="s">
        <v>93</v>
      </c>
      <c r="C51" s="85" t="s">
        <v>127</v>
      </c>
      <c r="D51" s="85" t="s">
        <v>208</v>
      </c>
      <c r="E51" s="86">
        <f t="shared" si="0"/>
        <v>16000</v>
      </c>
      <c r="F51" s="86">
        <f t="shared" si="1"/>
        <v>16000</v>
      </c>
      <c r="G51" s="86">
        <f t="shared" si="2"/>
        <v>16000</v>
      </c>
      <c r="H51" s="86">
        <v>0</v>
      </c>
      <c r="I51" s="86">
        <v>16000</v>
      </c>
      <c r="J51" s="86">
        <f t="shared" si="3"/>
        <v>0</v>
      </c>
      <c r="K51" s="86">
        <v>0</v>
      </c>
      <c r="L51" s="86">
        <v>0</v>
      </c>
      <c r="M51" s="86">
        <f t="shared" si="4"/>
        <v>0</v>
      </c>
      <c r="N51" s="86">
        <v>0</v>
      </c>
      <c r="O51" s="86">
        <v>0</v>
      </c>
      <c r="P51" s="86">
        <f t="shared" si="5"/>
        <v>0</v>
      </c>
      <c r="Q51" s="86">
        <f t="shared" si="6"/>
        <v>0</v>
      </c>
      <c r="R51" s="86">
        <v>0</v>
      </c>
      <c r="S51" s="86">
        <v>0</v>
      </c>
      <c r="T51" s="86">
        <f t="shared" si="7"/>
        <v>0</v>
      </c>
      <c r="U51" s="86">
        <v>0</v>
      </c>
      <c r="V51" s="86">
        <v>0</v>
      </c>
      <c r="W51" s="86">
        <f t="shared" si="8"/>
        <v>0</v>
      </c>
      <c r="X51" s="86">
        <v>0</v>
      </c>
      <c r="Y51" s="86">
        <v>0</v>
      </c>
      <c r="Z51" s="86">
        <f t="shared" si="9"/>
        <v>0</v>
      </c>
      <c r="AA51" s="86">
        <f t="shared" si="10"/>
        <v>0</v>
      </c>
      <c r="AB51" s="86">
        <v>0</v>
      </c>
      <c r="AC51" s="86">
        <v>0</v>
      </c>
      <c r="AD51" s="86">
        <f t="shared" si="11"/>
        <v>0</v>
      </c>
      <c r="AE51" s="86">
        <v>0</v>
      </c>
      <c r="AF51" s="86">
        <v>0</v>
      </c>
      <c r="AG51" s="86">
        <f t="shared" si="12"/>
        <v>0</v>
      </c>
      <c r="AH51" s="86">
        <v>0</v>
      </c>
      <c r="AI51" s="86">
        <v>0</v>
      </c>
    </row>
  </sheetData>
  <sheetProtection/>
  <mergeCells count="21">
    <mergeCell ref="A5:B5"/>
    <mergeCell ref="F5:F6"/>
    <mergeCell ref="E4:E6"/>
    <mergeCell ref="C5:C6"/>
    <mergeCell ref="D5:D6"/>
    <mergeCell ref="AD5:AF5"/>
    <mergeCell ref="G5:I5"/>
    <mergeCell ref="J5:L5"/>
    <mergeCell ref="M5:O5"/>
    <mergeCell ref="P5:P6"/>
    <mergeCell ref="Q5:S5"/>
    <mergeCell ref="AG5:AI5"/>
    <mergeCell ref="T5:V5"/>
    <mergeCell ref="A2:AI2"/>
    <mergeCell ref="A4:D4"/>
    <mergeCell ref="F4:O4"/>
    <mergeCell ref="P4:Y4"/>
    <mergeCell ref="Z4:AI4"/>
    <mergeCell ref="W5:Y5"/>
    <mergeCell ref="Z5:Z6"/>
    <mergeCell ref="AA5:AC5"/>
  </mergeCells>
  <printOptions horizontalCentered="1"/>
  <pageMargins left="0.39375001192092896" right="0.39375001192092896" top="0.5909722447395325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6.16015625" style="0" customWidth="1"/>
    <col min="2" max="2" width="7.66015625" style="0" customWidth="1"/>
    <col min="3" max="3" width="39.83203125" style="0" customWidth="1"/>
    <col min="4" max="6" width="20.66015625" style="0" customWidth="1"/>
  </cols>
  <sheetData>
    <row r="1" spans="1:6" ht="12" customHeight="1">
      <c r="A1" s="87"/>
      <c r="B1" s="87"/>
      <c r="C1" s="87"/>
      <c r="D1" s="87"/>
      <c r="E1" s="87"/>
      <c r="F1" s="88" t="s">
        <v>218</v>
      </c>
    </row>
    <row r="2" spans="1:6" ht="26.25" customHeight="1">
      <c r="A2" s="223" t="s">
        <v>219</v>
      </c>
      <c r="B2" s="223"/>
      <c r="C2" s="223"/>
      <c r="D2" s="223"/>
      <c r="E2" s="223"/>
      <c r="F2" s="223"/>
    </row>
    <row r="3" spans="1:6" s="2" customFormat="1" ht="16.5" customHeight="1">
      <c r="A3" s="89" t="s">
        <v>5</v>
      </c>
      <c r="B3" s="90"/>
      <c r="C3" s="91"/>
      <c r="D3" s="91"/>
      <c r="E3" s="91"/>
      <c r="F3" s="92" t="s">
        <v>6</v>
      </c>
    </row>
    <row r="4" spans="1:6" ht="19.5" customHeight="1">
      <c r="A4" s="214" t="s">
        <v>9</v>
      </c>
      <c r="B4" s="214"/>
      <c r="C4" s="214"/>
      <c r="D4" s="217" t="s">
        <v>220</v>
      </c>
      <c r="E4" s="224" t="s">
        <v>221</v>
      </c>
      <c r="F4" s="225"/>
    </row>
    <row r="5" spans="1:6" ht="19.5" customHeight="1">
      <c r="A5" s="216" t="s">
        <v>62</v>
      </c>
      <c r="B5" s="216"/>
      <c r="C5" s="214" t="s">
        <v>222</v>
      </c>
      <c r="D5" s="216"/>
      <c r="E5" s="219" t="s">
        <v>223</v>
      </c>
      <c r="F5" s="221" t="s">
        <v>224</v>
      </c>
    </row>
    <row r="6" spans="1:6" ht="19.5" customHeight="1">
      <c r="A6" s="93" t="s">
        <v>73</v>
      </c>
      <c r="B6" s="93" t="s">
        <v>74</v>
      </c>
      <c r="C6" s="215"/>
      <c r="D6" s="218"/>
      <c r="E6" s="220"/>
      <c r="F6" s="222"/>
    </row>
    <row r="7" spans="1:6" ht="19.5" customHeight="1">
      <c r="A7" s="94" t="s">
        <v>56</v>
      </c>
      <c r="B7" s="95" t="s">
        <v>56</v>
      </c>
      <c r="C7" s="96" t="s">
        <v>65</v>
      </c>
      <c r="D7" s="97">
        <v>17041706.66</v>
      </c>
      <c r="E7" s="98">
        <v>15184750.01</v>
      </c>
      <c r="F7" s="99">
        <v>1856956.65</v>
      </c>
    </row>
    <row r="8" spans="1:6" ht="19.5" customHeight="1">
      <c r="A8" s="94" t="s">
        <v>56</v>
      </c>
      <c r="B8" s="95" t="s">
        <v>56</v>
      </c>
      <c r="C8" s="96" t="s">
        <v>84</v>
      </c>
      <c r="D8" s="97">
        <v>17041706.66</v>
      </c>
      <c r="E8" s="98">
        <v>15184750.01</v>
      </c>
      <c r="F8" s="99">
        <v>1856956.65</v>
      </c>
    </row>
    <row r="9" spans="1:6" ht="19.5" customHeight="1">
      <c r="A9" s="94" t="s">
        <v>56</v>
      </c>
      <c r="B9" s="95" t="s">
        <v>56</v>
      </c>
      <c r="C9" s="96" t="s">
        <v>86</v>
      </c>
      <c r="D9" s="97">
        <v>5340504.52</v>
      </c>
      <c r="E9" s="98">
        <v>4527565.32</v>
      </c>
      <c r="F9" s="99">
        <v>812939.2</v>
      </c>
    </row>
    <row r="10" spans="1:6" ht="19.5" customHeight="1">
      <c r="A10" s="94" t="s">
        <v>225</v>
      </c>
      <c r="B10" s="95" t="s">
        <v>97</v>
      </c>
      <c r="C10" s="96" t="s">
        <v>226</v>
      </c>
      <c r="D10" s="97">
        <v>1663080</v>
      </c>
      <c r="E10" s="98">
        <v>1663080</v>
      </c>
      <c r="F10" s="99">
        <v>0</v>
      </c>
    </row>
    <row r="11" spans="1:6" ht="19.5" customHeight="1">
      <c r="A11" s="94" t="s">
        <v>225</v>
      </c>
      <c r="B11" s="95" t="s">
        <v>103</v>
      </c>
      <c r="C11" s="96" t="s">
        <v>227</v>
      </c>
      <c r="D11" s="97">
        <v>1097304</v>
      </c>
      <c r="E11" s="98">
        <v>1097304</v>
      </c>
      <c r="F11" s="99">
        <v>0</v>
      </c>
    </row>
    <row r="12" spans="1:6" ht="19.5" customHeight="1">
      <c r="A12" s="94" t="s">
        <v>225</v>
      </c>
      <c r="B12" s="95" t="s">
        <v>105</v>
      </c>
      <c r="C12" s="96" t="s">
        <v>228</v>
      </c>
      <c r="D12" s="97">
        <v>138590</v>
      </c>
      <c r="E12" s="98">
        <v>138590</v>
      </c>
      <c r="F12" s="99">
        <v>0</v>
      </c>
    </row>
    <row r="13" spans="1:6" ht="19.5" customHeight="1">
      <c r="A13" s="94" t="s">
        <v>225</v>
      </c>
      <c r="B13" s="95" t="s">
        <v>91</v>
      </c>
      <c r="C13" s="96" t="s">
        <v>229</v>
      </c>
      <c r="D13" s="97">
        <v>190080</v>
      </c>
      <c r="E13" s="98">
        <v>190080</v>
      </c>
      <c r="F13" s="99">
        <v>0</v>
      </c>
    </row>
    <row r="14" spans="1:6" ht="19.5" customHeight="1">
      <c r="A14" s="94" t="s">
        <v>225</v>
      </c>
      <c r="B14" s="95" t="s">
        <v>203</v>
      </c>
      <c r="C14" s="96" t="s">
        <v>230</v>
      </c>
      <c r="D14" s="97">
        <v>461723.84</v>
      </c>
      <c r="E14" s="98">
        <v>461723.84</v>
      </c>
      <c r="F14" s="99">
        <v>0</v>
      </c>
    </row>
    <row r="15" spans="1:6" ht="19.5" customHeight="1">
      <c r="A15" s="94" t="s">
        <v>225</v>
      </c>
      <c r="B15" s="95" t="s">
        <v>205</v>
      </c>
      <c r="C15" s="96" t="s">
        <v>231</v>
      </c>
      <c r="D15" s="97">
        <v>230861.92</v>
      </c>
      <c r="E15" s="98">
        <v>230861.92</v>
      </c>
      <c r="F15" s="99">
        <v>0</v>
      </c>
    </row>
    <row r="16" spans="1:6" ht="19.5" customHeight="1">
      <c r="A16" s="94" t="s">
        <v>225</v>
      </c>
      <c r="B16" s="95" t="s">
        <v>232</v>
      </c>
      <c r="C16" s="96" t="s">
        <v>233</v>
      </c>
      <c r="D16" s="97">
        <v>165623.04</v>
      </c>
      <c r="E16" s="98">
        <v>165623.04</v>
      </c>
      <c r="F16" s="99">
        <v>0</v>
      </c>
    </row>
    <row r="17" spans="1:6" ht="19.5" customHeight="1">
      <c r="A17" s="94" t="s">
        <v>225</v>
      </c>
      <c r="B17" s="95" t="s">
        <v>234</v>
      </c>
      <c r="C17" s="96" t="s">
        <v>235</v>
      </c>
      <c r="D17" s="97">
        <v>51210.28</v>
      </c>
      <c r="E17" s="98">
        <v>51210.28</v>
      </c>
      <c r="F17" s="99">
        <v>0</v>
      </c>
    </row>
    <row r="18" spans="1:6" ht="19.5" customHeight="1">
      <c r="A18" s="94" t="s">
        <v>225</v>
      </c>
      <c r="B18" s="95" t="s">
        <v>236</v>
      </c>
      <c r="C18" s="96" t="s">
        <v>110</v>
      </c>
      <c r="D18" s="97">
        <v>529092.24</v>
      </c>
      <c r="E18" s="98">
        <v>529092.24</v>
      </c>
      <c r="F18" s="99">
        <v>0</v>
      </c>
    </row>
    <row r="19" spans="1:6" ht="19.5" customHeight="1">
      <c r="A19" s="94" t="s">
        <v>237</v>
      </c>
      <c r="B19" s="95" t="s">
        <v>97</v>
      </c>
      <c r="C19" s="96" t="s">
        <v>238</v>
      </c>
      <c r="D19" s="97">
        <v>214000</v>
      </c>
      <c r="E19" s="98">
        <v>0</v>
      </c>
      <c r="F19" s="99">
        <v>214000</v>
      </c>
    </row>
    <row r="20" spans="1:6" ht="19.5" customHeight="1">
      <c r="A20" s="94" t="s">
        <v>237</v>
      </c>
      <c r="B20" s="95" t="s">
        <v>236</v>
      </c>
      <c r="C20" s="96" t="s">
        <v>239</v>
      </c>
      <c r="D20" s="97">
        <v>20000</v>
      </c>
      <c r="E20" s="98">
        <v>0</v>
      </c>
      <c r="F20" s="99">
        <v>20000</v>
      </c>
    </row>
    <row r="21" spans="1:6" ht="19.5" customHeight="1">
      <c r="A21" s="94" t="s">
        <v>237</v>
      </c>
      <c r="B21" s="95" t="s">
        <v>240</v>
      </c>
      <c r="C21" s="96" t="s">
        <v>241</v>
      </c>
      <c r="D21" s="97">
        <v>55207.68</v>
      </c>
      <c r="E21" s="98">
        <v>0</v>
      </c>
      <c r="F21" s="99">
        <v>55207.68</v>
      </c>
    </row>
    <row r="22" spans="1:6" ht="19.5" customHeight="1">
      <c r="A22" s="94" t="s">
        <v>237</v>
      </c>
      <c r="B22" s="95" t="s">
        <v>242</v>
      </c>
      <c r="C22" s="96" t="s">
        <v>243</v>
      </c>
      <c r="D22" s="97">
        <v>82811.52</v>
      </c>
      <c r="E22" s="98">
        <v>0</v>
      </c>
      <c r="F22" s="99">
        <v>82811.52</v>
      </c>
    </row>
    <row r="23" spans="1:6" ht="19.5" customHeight="1">
      <c r="A23" s="94" t="s">
        <v>237</v>
      </c>
      <c r="B23" s="95" t="s">
        <v>244</v>
      </c>
      <c r="C23" s="96" t="s">
        <v>245</v>
      </c>
      <c r="D23" s="97">
        <v>340920</v>
      </c>
      <c r="E23" s="98">
        <v>0</v>
      </c>
      <c r="F23" s="99">
        <v>340920</v>
      </c>
    </row>
    <row r="24" spans="1:6" ht="19.5" customHeight="1">
      <c r="A24" s="94" t="s">
        <v>237</v>
      </c>
      <c r="B24" s="95" t="s">
        <v>93</v>
      </c>
      <c r="C24" s="96" t="s">
        <v>210</v>
      </c>
      <c r="D24" s="97">
        <v>100000</v>
      </c>
      <c r="E24" s="98">
        <v>0</v>
      </c>
      <c r="F24" s="99">
        <v>100000</v>
      </c>
    </row>
    <row r="25" spans="1:6" ht="19.5" customHeight="1">
      <c r="A25" s="94" t="s">
        <v>56</v>
      </c>
      <c r="B25" s="95" t="s">
        <v>56</v>
      </c>
      <c r="C25" s="96" t="s">
        <v>112</v>
      </c>
      <c r="D25" s="97">
        <v>3243639.5</v>
      </c>
      <c r="E25" s="98">
        <v>2771631.05</v>
      </c>
      <c r="F25" s="99">
        <v>472008.45</v>
      </c>
    </row>
    <row r="26" spans="1:6" ht="19.5" customHeight="1">
      <c r="A26" s="94" t="s">
        <v>225</v>
      </c>
      <c r="B26" s="95" t="s">
        <v>97</v>
      </c>
      <c r="C26" s="96" t="s">
        <v>226</v>
      </c>
      <c r="D26" s="97">
        <v>979749</v>
      </c>
      <c r="E26" s="98">
        <v>979749</v>
      </c>
      <c r="F26" s="99">
        <v>0</v>
      </c>
    </row>
    <row r="27" spans="1:6" ht="19.5" customHeight="1">
      <c r="A27" s="94" t="s">
        <v>225</v>
      </c>
      <c r="B27" s="95" t="s">
        <v>103</v>
      </c>
      <c r="C27" s="96" t="s">
        <v>227</v>
      </c>
      <c r="D27" s="97">
        <v>686820</v>
      </c>
      <c r="E27" s="98">
        <v>686820</v>
      </c>
      <c r="F27" s="99">
        <v>0</v>
      </c>
    </row>
    <row r="28" spans="1:6" ht="19.5" customHeight="1">
      <c r="A28" s="94" t="s">
        <v>225</v>
      </c>
      <c r="B28" s="95" t="s">
        <v>105</v>
      </c>
      <c r="C28" s="96" t="s">
        <v>228</v>
      </c>
      <c r="D28" s="97">
        <v>81645.75</v>
      </c>
      <c r="E28" s="98">
        <v>81645.75</v>
      </c>
      <c r="F28" s="99">
        <v>0</v>
      </c>
    </row>
    <row r="29" spans="1:6" ht="19.5" customHeight="1">
      <c r="A29" s="94" t="s">
        <v>225</v>
      </c>
      <c r="B29" s="95" t="s">
        <v>91</v>
      </c>
      <c r="C29" s="96" t="s">
        <v>229</v>
      </c>
      <c r="D29" s="97">
        <v>147840</v>
      </c>
      <c r="E29" s="98">
        <v>147840</v>
      </c>
      <c r="F29" s="99">
        <v>0</v>
      </c>
    </row>
    <row r="30" spans="1:6" ht="19.5" customHeight="1">
      <c r="A30" s="94" t="s">
        <v>225</v>
      </c>
      <c r="B30" s="95" t="s">
        <v>203</v>
      </c>
      <c r="C30" s="96" t="s">
        <v>230</v>
      </c>
      <c r="D30" s="97">
        <v>279678.4</v>
      </c>
      <c r="E30" s="98">
        <v>279678.4</v>
      </c>
      <c r="F30" s="99">
        <v>0</v>
      </c>
    </row>
    <row r="31" spans="1:6" ht="19.5" customHeight="1">
      <c r="A31" s="94" t="s">
        <v>225</v>
      </c>
      <c r="B31" s="95" t="s">
        <v>205</v>
      </c>
      <c r="C31" s="96" t="s">
        <v>231</v>
      </c>
      <c r="D31" s="97">
        <v>139839.2</v>
      </c>
      <c r="E31" s="98">
        <v>139839.2</v>
      </c>
      <c r="F31" s="99">
        <v>0</v>
      </c>
    </row>
    <row r="32" spans="1:6" ht="19.5" customHeight="1">
      <c r="A32" s="94" t="s">
        <v>225</v>
      </c>
      <c r="B32" s="95" t="s">
        <v>232</v>
      </c>
      <c r="C32" s="96" t="s">
        <v>233</v>
      </c>
      <c r="D32" s="97">
        <v>99994.14</v>
      </c>
      <c r="E32" s="98">
        <v>99994.14</v>
      </c>
      <c r="F32" s="99">
        <v>0</v>
      </c>
    </row>
    <row r="33" spans="1:6" ht="19.5" customHeight="1">
      <c r="A33" s="94" t="s">
        <v>225</v>
      </c>
      <c r="B33" s="95" t="s">
        <v>234</v>
      </c>
      <c r="C33" s="96" t="s">
        <v>235</v>
      </c>
      <c r="D33" s="97">
        <v>36762.32</v>
      </c>
      <c r="E33" s="98">
        <v>36762.32</v>
      </c>
      <c r="F33" s="99">
        <v>0</v>
      </c>
    </row>
    <row r="34" spans="1:6" ht="19.5" customHeight="1">
      <c r="A34" s="94" t="s">
        <v>225</v>
      </c>
      <c r="B34" s="95" t="s">
        <v>236</v>
      </c>
      <c r="C34" s="96" t="s">
        <v>110</v>
      </c>
      <c r="D34" s="97">
        <v>319302.24</v>
      </c>
      <c r="E34" s="98">
        <v>319302.24</v>
      </c>
      <c r="F34" s="99">
        <v>0</v>
      </c>
    </row>
    <row r="35" spans="1:6" ht="19.5" customHeight="1">
      <c r="A35" s="94" t="s">
        <v>237</v>
      </c>
      <c r="B35" s="95" t="s">
        <v>97</v>
      </c>
      <c r="C35" s="96" t="s">
        <v>238</v>
      </c>
      <c r="D35" s="97">
        <v>55000</v>
      </c>
      <c r="E35" s="98">
        <v>0</v>
      </c>
      <c r="F35" s="99">
        <v>55000</v>
      </c>
    </row>
    <row r="36" spans="1:6" ht="19.5" customHeight="1">
      <c r="A36" s="94" t="s">
        <v>237</v>
      </c>
      <c r="B36" s="95" t="s">
        <v>236</v>
      </c>
      <c r="C36" s="96" t="s">
        <v>239</v>
      </c>
      <c r="D36" s="97">
        <v>15000</v>
      </c>
      <c r="E36" s="98">
        <v>0</v>
      </c>
      <c r="F36" s="99">
        <v>15000</v>
      </c>
    </row>
    <row r="37" spans="1:6" ht="19.5" customHeight="1">
      <c r="A37" s="94" t="s">
        <v>237</v>
      </c>
      <c r="B37" s="95" t="s">
        <v>240</v>
      </c>
      <c r="C37" s="96" t="s">
        <v>241</v>
      </c>
      <c r="D37" s="97">
        <v>33331.38</v>
      </c>
      <c r="E37" s="98">
        <v>0</v>
      </c>
      <c r="F37" s="99">
        <v>33331.38</v>
      </c>
    </row>
    <row r="38" spans="1:6" ht="19.5" customHeight="1">
      <c r="A38" s="94" t="s">
        <v>237</v>
      </c>
      <c r="B38" s="95" t="s">
        <v>242</v>
      </c>
      <c r="C38" s="96" t="s">
        <v>243</v>
      </c>
      <c r="D38" s="97">
        <v>49997.07</v>
      </c>
      <c r="E38" s="98">
        <v>0</v>
      </c>
      <c r="F38" s="99">
        <v>49997.07</v>
      </c>
    </row>
    <row r="39" spans="1:6" ht="19.5" customHeight="1">
      <c r="A39" s="94" t="s">
        <v>237</v>
      </c>
      <c r="B39" s="95" t="s">
        <v>244</v>
      </c>
      <c r="C39" s="96" t="s">
        <v>245</v>
      </c>
      <c r="D39" s="97">
        <v>187080</v>
      </c>
      <c r="E39" s="98">
        <v>0</v>
      </c>
      <c r="F39" s="99">
        <v>187080</v>
      </c>
    </row>
    <row r="40" spans="1:6" ht="19.5" customHeight="1">
      <c r="A40" s="94" t="s">
        <v>237</v>
      </c>
      <c r="B40" s="95" t="s">
        <v>93</v>
      </c>
      <c r="C40" s="96" t="s">
        <v>210</v>
      </c>
      <c r="D40" s="97">
        <v>131600</v>
      </c>
      <c r="E40" s="98">
        <v>0</v>
      </c>
      <c r="F40" s="99">
        <v>131600</v>
      </c>
    </row>
    <row r="41" spans="1:6" ht="19.5" customHeight="1">
      <c r="A41" s="94" t="s">
        <v>56</v>
      </c>
      <c r="B41" s="95" t="s">
        <v>56</v>
      </c>
      <c r="C41" s="96" t="s">
        <v>116</v>
      </c>
      <c r="D41" s="97">
        <v>6854628.32</v>
      </c>
      <c r="E41" s="98">
        <v>6393632.92</v>
      </c>
      <c r="F41" s="99">
        <v>460995.4</v>
      </c>
    </row>
    <row r="42" spans="1:6" ht="19.5" customHeight="1">
      <c r="A42" s="94" t="s">
        <v>225</v>
      </c>
      <c r="B42" s="95" t="s">
        <v>97</v>
      </c>
      <c r="C42" s="96" t="s">
        <v>226</v>
      </c>
      <c r="D42" s="97">
        <v>2185932</v>
      </c>
      <c r="E42" s="98">
        <v>2185932</v>
      </c>
      <c r="F42" s="99">
        <v>0</v>
      </c>
    </row>
    <row r="43" spans="1:6" ht="19.5" customHeight="1">
      <c r="A43" s="94" t="s">
        <v>225</v>
      </c>
      <c r="B43" s="95" t="s">
        <v>103</v>
      </c>
      <c r="C43" s="96" t="s">
        <v>227</v>
      </c>
      <c r="D43" s="97">
        <v>367188</v>
      </c>
      <c r="E43" s="98">
        <v>367188</v>
      </c>
      <c r="F43" s="99">
        <v>0</v>
      </c>
    </row>
    <row r="44" spans="1:6" ht="19.5" customHeight="1">
      <c r="A44" s="94" t="s">
        <v>225</v>
      </c>
      <c r="B44" s="95" t="s">
        <v>91</v>
      </c>
      <c r="C44" s="96" t="s">
        <v>229</v>
      </c>
      <c r="D44" s="97">
        <v>285120</v>
      </c>
      <c r="E44" s="98">
        <v>285120</v>
      </c>
      <c r="F44" s="99">
        <v>0</v>
      </c>
    </row>
    <row r="45" spans="1:6" ht="19.5" customHeight="1">
      <c r="A45" s="94" t="s">
        <v>225</v>
      </c>
      <c r="B45" s="95" t="s">
        <v>246</v>
      </c>
      <c r="C45" s="96" t="s">
        <v>247</v>
      </c>
      <c r="D45" s="97">
        <v>1561377</v>
      </c>
      <c r="E45" s="98">
        <v>1561377</v>
      </c>
      <c r="F45" s="99">
        <v>0</v>
      </c>
    </row>
    <row r="46" spans="1:6" ht="19.5" customHeight="1">
      <c r="A46" s="94" t="s">
        <v>225</v>
      </c>
      <c r="B46" s="95" t="s">
        <v>203</v>
      </c>
      <c r="C46" s="96" t="s">
        <v>230</v>
      </c>
      <c r="D46" s="97">
        <v>611663.52</v>
      </c>
      <c r="E46" s="98">
        <v>611663.52</v>
      </c>
      <c r="F46" s="99">
        <v>0</v>
      </c>
    </row>
    <row r="47" spans="1:6" ht="19.5" customHeight="1">
      <c r="A47" s="94" t="s">
        <v>225</v>
      </c>
      <c r="B47" s="95" t="s">
        <v>205</v>
      </c>
      <c r="C47" s="96" t="s">
        <v>231</v>
      </c>
      <c r="D47" s="97">
        <v>305831.76</v>
      </c>
      <c r="E47" s="98">
        <v>305831.76</v>
      </c>
      <c r="F47" s="99">
        <v>0</v>
      </c>
    </row>
    <row r="48" spans="1:6" ht="19.5" customHeight="1">
      <c r="A48" s="94" t="s">
        <v>225</v>
      </c>
      <c r="B48" s="95" t="s">
        <v>232</v>
      </c>
      <c r="C48" s="96" t="s">
        <v>233</v>
      </c>
      <c r="D48" s="97">
        <v>214314.48</v>
      </c>
      <c r="E48" s="98">
        <v>214314.48</v>
      </c>
      <c r="F48" s="99">
        <v>0</v>
      </c>
    </row>
    <row r="49" spans="1:6" ht="19.5" customHeight="1">
      <c r="A49" s="94" t="s">
        <v>225</v>
      </c>
      <c r="B49" s="95" t="s">
        <v>234</v>
      </c>
      <c r="C49" s="96" t="s">
        <v>235</v>
      </c>
      <c r="D49" s="97">
        <v>135930.28</v>
      </c>
      <c r="E49" s="98">
        <v>135930.28</v>
      </c>
      <c r="F49" s="99">
        <v>0</v>
      </c>
    </row>
    <row r="50" spans="1:6" ht="19.5" customHeight="1">
      <c r="A50" s="94" t="s">
        <v>225</v>
      </c>
      <c r="B50" s="95" t="s">
        <v>236</v>
      </c>
      <c r="C50" s="96" t="s">
        <v>110</v>
      </c>
      <c r="D50" s="97">
        <v>722699.88</v>
      </c>
      <c r="E50" s="98">
        <v>722699.88</v>
      </c>
      <c r="F50" s="99">
        <v>0</v>
      </c>
    </row>
    <row r="51" spans="1:6" ht="19.5" customHeight="1">
      <c r="A51" s="94" t="s">
        <v>237</v>
      </c>
      <c r="B51" s="95" t="s">
        <v>97</v>
      </c>
      <c r="C51" s="96" t="s">
        <v>238</v>
      </c>
      <c r="D51" s="97">
        <v>160000</v>
      </c>
      <c r="E51" s="98">
        <v>0</v>
      </c>
      <c r="F51" s="99">
        <v>160000</v>
      </c>
    </row>
    <row r="52" spans="1:6" ht="19.5" customHeight="1">
      <c r="A52" s="94" t="s">
        <v>237</v>
      </c>
      <c r="B52" s="95" t="s">
        <v>91</v>
      </c>
      <c r="C52" s="96" t="s">
        <v>248</v>
      </c>
      <c r="D52" s="97">
        <v>20000</v>
      </c>
      <c r="E52" s="98">
        <v>0</v>
      </c>
      <c r="F52" s="99">
        <v>20000</v>
      </c>
    </row>
    <row r="53" spans="1:6" ht="19.5" customHeight="1">
      <c r="A53" s="94" t="s">
        <v>237</v>
      </c>
      <c r="B53" s="95" t="s">
        <v>246</v>
      </c>
      <c r="C53" s="96" t="s">
        <v>249</v>
      </c>
      <c r="D53" s="97">
        <v>10000</v>
      </c>
      <c r="E53" s="98">
        <v>0</v>
      </c>
      <c r="F53" s="99">
        <v>10000</v>
      </c>
    </row>
    <row r="54" spans="1:6" ht="19.5" customHeight="1">
      <c r="A54" s="94" t="s">
        <v>237</v>
      </c>
      <c r="B54" s="95" t="s">
        <v>240</v>
      </c>
      <c r="C54" s="96" t="s">
        <v>241</v>
      </c>
      <c r="D54" s="97">
        <v>71438.16</v>
      </c>
      <c r="E54" s="98">
        <v>0</v>
      </c>
      <c r="F54" s="99">
        <v>71438.16</v>
      </c>
    </row>
    <row r="55" spans="1:6" ht="19.5" customHeight="1">
      <c r="A55" s="94" t="s">
        <v>237</v>
      </c>
      <c r="B55" s="95" t="s">
        <v>242</v>
      </c>
      <c r="C55" s="96" t="s">
        <v>243</v>
      </c>
      <c r="D55" s="97">
        <v>107157.24</v>
      </c>
      <c r="E55" s="98">
        <v>0</v>
      </c>
      <c r="F55" s="99">
        <v>107157.24</v>
      </c>
    </row>
    <row r="56" spans="1:6" ht="19.5" customHeight="1">
      <c r="A56" s="94" t="s">
        <v>237</v>
      </c>
      <c r="B56" s="95" t="s">
        <v>93</v>
      </c>
      <c r="C56" s="96" t="s">
        <v>210</v>
      </c>
      <c r="D56" s="97">
        <v>92400</v>
      </c>
      <c r="E56" s="98">
        <v>0</v>
      </c>
      <c r="F56" s="99">
        <v>92400</v>
      </c>
    </row>
    <row r="57" spans="1:6" ht="19.5" customHeight="1">
      <c r="A57" s="94" t="s">
        <v>250</v>
      </c>
      <c r="B57" s="95" t="s">
        <v>88</v>
      </c>
      <c r="C57" s="96" t="s">
        <v>251</v>
      </c>
      <c r="D57" s="97">
        <v>3576</v>
      </c>
      <c r="E57" s="98">
        <v>3576</v>
      </c>
      <c r="F57" s="99">
        <v>0</v>
      </c>
    </row>
    <row r="58" spans="1:6" ht="19.5" customHeight="1">
      <c r="A58" s="94" t="s">
        <v>56</v>
      </c>
      <c r="B58" s="95" t="s">
        <v>56</v>
      </c>
      <c r="C58" s="96" t="s">
        <v>121</v>
      </c>
      <c r="D58" s="97">
        <v>938453.44</v>
      </c>
      <c r="E58" s="98">
        <v>874128.24</v>
      </c>
      <c r="F58" s="99">
        <v>64325.2</v>
      </c>
    </row>
    <row r="59" spans="1:6" ht="19.5" customHeight="1">
      <c r="A59" s="94" t="s">
        <v>225</v>
      </c>
      <c r="B59" s="95" t="s">
        <v>97</v>
      </c>
      <c r="C59" s="96" t="s">
        <v>226</v>
      </c>
      <c r="D59" s="97">
        <v>280944</v>
      </c>
      <c r="E59" s="98">
        <v>280944</v>
      </c>
      <c r="F59" s="99">
        <v>0</v>
      </c>
    </row>
    <row r="60" spans="1:6" ht="19.5" customHeight="1">
      <c r="A60" s="94" t="s">
        <v>225</v>
      </c>
      <c r="B60" s="95" t="s">
        <v>103</v>
      </c>
      <c r="C60" s="96" t="s">
        <v>227</v>
      </c>
      <c r="D60" s="97">
        <v>54396</v>
      </c>
      <c r="E60" s="98">
        <v>54396</v>
      </c>
      <c r="F60" s="99">
        <v>0</v>
      </c>
    </row>
    <row r="61" spans="1:6" ht="19.5" customHeight="1">
      <c r="A61" s="94" t="s">
        <v>225</v>
      </c>
      <c r="B61" s="95" t="s">
        <v>91</v>
      </c>
      <c r="C61" s="96" t="s">
        <v>229</v>
      </c>
      <c r="D61" s="97">
        <v>42240</v>
      </c>
      <c r="E61" s="98">
        <v>42240</v>
      </c>
      <c r="F61" s="99">
        <v>0</v>
      </c>
    </row>
    <row r="62" spans="1:6" ht="19.5" customHeight="1">
      <c r="A62" s="94" t="s">
        <v>225</v>
      </c>
      <c r="B62" s="95" t="s">
        <v>246</v>
      </c>
      <c r="C62" s="96" t="s">
        <v>247</v>
      </c>
      <c r="D62" s="97">
        <v>226488</v>
      </c>
      <c r="E62" s="98">
        <v>226488</v>
      </c>
      <c r="F62" s="99">
        <v>0</v>
      </c>
    </row>
    <row r="63" spans="1:6" ht="19.5" customHeight="1">
      <c r="A63" s="94" t="s">
        <v>225</v>
      </c>
      <c r="B63" s="95" t="s">
        <v>203</v>
      </c>
      <c r="C63" s="96" t="s">
        <v>230</v>
      </c>
      <c r="D63" s="97">
        <v>82980.48</v>
      </c>
      <c r="E63" s="98">
        <v>82980.48</v>
      </c>
      <c r="F63" s="99">
        <v>0</v>
      </c>
    </row>
    <row r="64" spans="1:6" ht="19.5" customHeight="1">
      <c r="A64" s="94" t="s">
        <v>225</v>
      </c>
      <c r="B64" s="95" t="s">
        <v>205</v>
      </c>
      <c r="C64" s="96" t="s">
        <v>231</v>
      </c>
      <c r="D64" s="97">
        <v>41490.24</v>
      </c>
      <c r="E64" s="98">
        <v>41490.24</v>
      </c>
      <c r="F64" s="99">
        <v>0</v>
      </c>
    </row>
    <row r="65" spans="1:6" ht="19.5" customHeight="1">
      <c r="A65" s="94" t="s">
        <v>225</v>
      </c>
      <c r="B65" s="95" t="s">
        <v>232</v>
      </c>
      <c r="C65" s="96" t="s">
        <v>233</v>
      </c>
      <c r="D65" s="97">
        <v>29190.24</v>
      </c>
      <c r="E65" s="98">
        <v>29190.24</v>
      </c>
      <c r="F65" s="99">
        <v>0</v>
      </c>
    </row>
    <row r="66" spans="1:6" ht="19.5" customHeight="1">
      <c r="A66" s="94" t="s">
        <v>225</v>
      </c>
      <c r="B66" s="95" t="s">
        <v>234</v>
      </c>
      <c r="C66" s="96" t="s">
        <v>235</v>
      </c>
      <c r="D66" s="97">
        <v>13190.4</v>
      </c>
      <c r="E66" s="98">
        <v>13190.4</v>
      </c>
      <c r="F66" s="99">
        <v>0</v>
      </c>
    </row>
    <row r="67" spans="1:6" ht="19.5" customHeight="1">
      <c r="A67" s="94" t="s">
        <v>225</v>
      </c>
      <c r="B67" s="95" t="s">
        <v>236</v>
      </c>
      <c r="C67" s="96" t="s">
        <v>110</v>
      </c>
      <c r="D67" s="97">
        <v>103208.88</v>
      </c>
      <c r="E67" s="98">
        <v>103208.88</v>
      </c>
      <c r="F67" s="99">
        <v>0</v>
      </c>
    </row>
    <row r="68" spans="1:6" ht="19.5" customHeight="1">
      <c r="A68" s="94" t="s">
        <v>237</v>
      </c>
      <c r="B68" s="95" t="s">
        <v>97</v>
      </c>
      <c r="C68" s="96" t="s">
        <v>238</v>
      </c>
      <c r="D68" s="97">
        <v>16000</v>
      </c>
      <c r="E68" s="98">
        <v>0</v>
      </c>
      <c r="F68" s="99">
        <v>16000</v>
      </c>
    </row>
    <row r="69" spans="1:6" ht="19.5" customHeight="1">
      <c r="A69" s="94" t="s">
        <v>237</v>
      </c>
      <c r="B69" s="95" t="s">
        <v>91</v>
      </c>
      <c r="C69" s="96" t="s">
        <v>248</v>
      </c>
      <c r="D69" s="97">
        <v>10000</v>
      </c>
      <c r="E69" s="98">
        <v>0</v>
      </c>
      <c r="F69" s="99">
        <v>10000</v>
      </c>
    </row>
    <row r="70" spans="1:6" ht="19.5" customHeight="1">
      <c r="A70" s="94" t="s">
        <v>237</v>
      </c>
      <c r="B70" s="95" t="s">
        <v>246</v>
      </c>
      <c r="C70" s="96" t="s">
        <v>249</v>
      </c>
      <c r="D70" s="97">
        <v>14000</v>
      </c>
      <c r="E70" s="98">
        <v>0</v>
      </c>
      <c r="F70" s="99">
        <v>14000</v>
      </c>
    </row>
    <row r="71" spans="1:6" ht="19.5" customHeight="1">
      <c r="A71" s="94" t="s">
        <v>237</v>
      </c>
      <c r="B71" s="95" t="s">
        <v>240</v>
      </c>
      <c r="C71" s="96" t="s">
        <v>241</v>
      </c>
      <c r="D71" s="97">
        <v>9730.08</v>
      </c>
      <c r="E71" s="98">
        <v>0</v>
      </c>
      <c r="F71" s="99">
        <v>9730.08</v>
      </c>
    </row>
    <row r="72" spans="1:6" ht="19.5" customHeight="1">
      <c r="A72" s="94" t="s">
        <v>237</v>
      </c>
      <c r="B72" s="95" t="s">
        <v>242</v>
      </c>
      <c r="C72" s="96" t="s">
        <v>243</v>
      </c>
      <c r="D72" s="97">
        <v>14595.12</v>
      </c>
      <c r="E72" s="98">
        <v>0</v>
      </c>
      <c r="F72" s="99">
        <v>14595.12</v>
      </c>
    </row>
    <row r="73" spans="1:6" ht="19.5" customHeight="1">
      <c r="A73" s="94" t="s">
        <v>56</v>
      </c>
      <c r="B73" s="95" t="s">
        <v>56</v>
      </c>
      <c r="C73" s="96" t="s">
        <v>126</v>
      </c>
      <c r="D73" s="97">
        <v>664480.88</v>
      </c>
      <c r="E73" s="98">
        <v>617792.48</v>
      </c>
      <c r="F73" s="99">
        <v>46688.4</v>
      </c>
    </row>
    <row r="74" spans="1:6" ht="19.5" customHeight="1">
      <c r="A74" s="94" t="s">
        <v>225</v>
      </c>
      <c r="B74" s="95" t="s">
        <v>97</v>
      </c>
      <c r="C74" s="96" t="s">
        <v>226</v>
      </c>
      <c r="D74" s="97">
        <v>214740</v>
      </c>
      <c r="E74" s="98">
        <v>214740</v>
      </c>
      <c r="F74" s="99">
        <v>0</v>
      </c>
    </row>
    <row r="75" spans="1:6" ht="19.5" customHeight="1">
      <c r="A75" s="94" t="s">
        <v>225</v>
      </c>
      <c r="B75" s="95" t="s">
        <v>103</v>
      </c>
      <c r="C75" s="96" t="s">
        <v>227</v>
      </c>
      <c r="D75" s="97">
        <v>8352</v>
      </c>
      <c r="E75" s="98">
        <v>8352</v>
      </c>
      <c r="F75" s="99">
        <v>0</v>
      </c>
    </row>
    <row r="76" spans="1:6" ht="19.5" customHeight="1">
      <c r="A76" s="94" t="s">
        <v>225</v>
      </c>
      <c r="B76" s="95" t="s">
        <v>91</v>
      </c>
      <c r="C76" s="96" t="s">
        <v>229</v>
      </c>
      <c r="D76" s="97">
        <v>31680</v>
      </c>
      <c r="E76" s="98">
        <v>31680</v>
      </c>
      <c r="F76" s="99">
        <v>0</v>
      </c>
    </row>
    <row r="77" spans="1:6" ht="19.5" customHeight="1">
      <c r="A77" s="94" t="s">
        <v>225</v>
      </c>
      <c r="B77" s="95" t="s">
        <v>246</v>
      </c>
      <c r="C77" s="96" t="s">
        <v>247</v>
      </c>
      <c r="D77" s="97">
        <v>167595</v>
      </c>
      <c r="E77" s="98">
        <v>167595</v>
      </c>
      <c r="F77" s="99">
        <v>0</v>
      </c>
    </row>
    <row r="78" spans="1:6" ht="19.5" customHeight="1">
      <c r="A78" s="94" t="s">
        <v>225</v>
      </c>
      <c r="B78" s="95" t="s">
        <v>203</v>
      </c>
      <c r="C78" s="96" t="s">
        <v>230</v>
      </c>
      <c r="D78" s="97">
        <v>62509.92</v>
      </c>
      <c r="E78" s="98">
        <v>62509.92</v>
      </c>
      <c r="F78" s="99">
        <v>0</v>
      </c>
    </row>
    <row r="79" spans="1:6" ht="19.5" customHeight="1">
      <c r="A79" s="94" t="s">
        <v>225</v>
      </c>
      <c r="B79" s="95" t="s">
        <v>205</v>
      </c>
      <c r="C79" s="96" t="s">
        <v>231</v>
      </c>
      <c r="D79" s="97">
        <v>31254.96</v>
      </c>
      <c r="E79" s="98">
        <v>31254.96</v>
      </c>
      <c r="F79" s="99">
        <v>0</v>
      </c>
    </row>
    <row r="80" spans="1:6" ht="19.5" customHeight="1">
      <c r="A80" s="94" t="s">
        <v>225</v>
      </c>
      <c r="B80" s="95" t="s">
        <v>232</v>
      </c>
      <c r="C80" s="96" t="s">
        <v>233</v>
      </c>
      <c r="D80" s="97">
        <v>20026.08</v>
      </c>
      <c r="E80" s="98">
        <v>20026.08</v>
      </c>
      <c r="F80" s="99">
        <v>0</v>
      </c>
    </row>
    <row r="81" spans="1:6" ht="19.5" customHeight="1">
      <c r="A81" s="94" t="s">
        <v>225</v>
      </c>
      <c r="B81" s="95" t="s">
        <v>234</v>
      </c>
      <c r="C81" s="96" t="s">
        <v>235</v>
      </c>
      <c r="D81" s="97">
        <v>9457.28</v>
      </c>
      <c r="E81" s="98">
        <v>9457.28</v>
      </c>
      <c r="F81" s="99">
        <v>0</v>
      </c>
    </row>
    <row r="82" spans="1:6" ht="19.5" customHeight="1">
      <c r="A82" s="94" t="s">
        <v>225</v>
      </c>
      <c r="B82" s="95" t="s">
        <v>236</v>
      </c>
      <c r="C82" s="96" t="s">
        <v>110</v>
      </c>
      <c r="D82" s="97">
        <v>72177.24</v>
      </c>
      <c r="E82" s="98">
        <v>72177.24</v>
      </c>
      <c r="F82" s="99">
        <v>0</v>
      </c>
    </row>
    <row r="83" spans="1:6" ht="19.5" customHeight="1">
      <c r="A83" s="94" t="s">
        <v>237</v>
      </c>
      <c r="B83" s="95" t="s">
        <v>97</v>
      </c>
      <c r="C83" s="96" t="s">
        <v>238</v>
      </c>
      <c r="D83" s="97">
        <v>10000</v>
      </c>
      <c r="E83" s="98">
        <v>0</v>
      </c>
      <c r="F83" s="99">
        <v>10000</v>
      </c>
    </row>
    <row r="84" spans="1:6" ht="19.5" customHeight="1">
      <c r="A84" s="94" t="s">
        <v>237</v>
      </c>
      <c r="B84" s="95" t="s">
        <v>96</v>
      </c>
      <c r="C84" s="96" t="s">
        <v>252</v>
      </c>
      <c r="D84" s="97">
        <v>15000</v>
      </c>
      <c r="E84" s="98">
        <v>0</v>
      </c>
      <c r="F84" s="99">
        <v>15000</v>
      </c>
    </row>
    <row r="85" spans="1:6" ht="19.5" customHeight="1">
      <c r="A85" s="94" t="s">
        <v>237</v>
      </c>
      <c r="B85" s="95" t="s">
        <v>240</v>
      </c>
      <c r="C85" s="96" t="s">
        <v>241</v>
      </c>
      <c r="D85" s="97">
        <v>6675.36</v>
      </c>
      <c r="E85" s="98">
        <v>0</v>
      </c>
      <c r="F85" s="99">
        <v>6675.36</v>
      </c>
    </row>
    <row r="86" spans="1:6" ht="19.5" customHeight="1">
      <c r="A86" s="94" t="s">
        <v>237</v>
      </c>
      <c r="B86" s="95" t="s">
        <v>242</v>
      </c>
      <c r="C86" s="96" t="s">
        <v>243</v>
      </c>
      <c r="D86" s="97">
        <v>10013.04</v>
      </c>
      <c r="E86" s="98">
        <v>0</v>
      </c>
      <c r="F86" s="99">
        <v>10013.04</v>
      </c>
    </row>
    <row r="87" spans="1:6" ht="19.5" customHeight="1">
      <c r="A87" s="94" t="s">
        <v>237</v>
      </c>
      <c r="B87" s="95" t="s">
        <v>93</v>
      </c>
      <c r="C87" s="96" t="s">
        <v>210</v>
      </c>
      <c r="D87" s="97">
        <v>5000</v>
      </c>
      <c r="E87" s="98">
        <v>0</v>
      </c>
      <c r="F87" s="99">
        <v>5000</v>
      </c>
    </row>
  </sheetData>
  <sheetProtection/>
  <mergeCells count="8">
    <mergeCell ref="A2:F2"/>
    <mergeCell ref="E4:F4"/>
    <mergeCell ref="A4:C4"/>
    <mergeCell ref="C5:C6"/>
    <mergeCell ref="A5:B5"/>
    <mergeCell ref="D4:D6"/>
    <mergeCell ref="E5:E6"/>
    <mergeCell ref="F5:F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46.5" style="0" customWidth="1"/>
    <col min="6" max="16" width="15" style="0" customWidth="1"/>
  </cols>
  <sheetData>
    <row r="1" spans="1:16" ht="19.5" customHeight="1">
      <c r="A1" s="100"/>
      <c r="B1" s="101"/>
      <c r="C1" s="101"/>
      <c r="D1" s="101"/>
      <c r="E1" s="101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88" t="s">
        <v>253</v>
      </c>
    </row>
    <row r="2" spans="1:16" ht="19.5" customHeight="1">
      <c r="A2" s="238" t="s">
        <v>254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</row>
    <row r="3" spans="1:16" ht="19.5" customHeight="1">
      <c r="A3" s="239" t="s">
        <v>5</v>
      </c>
      <c r="B3" s="239"/>
      <c r="C3" s="239"/>
      <c r="D3" s="239"/>
      <c r="E3" s="103"/>
      <c r="F3" s="102"/>
      <c r="G3" s="104"/>
      <c r="H3" s="102"/>
      <c r="I3" s="102"/>
      <c r="J3" s="102"/>
      <c r="K3" s="102"/>
      <c r="L3" s="102"/>
      <c r="M3" s="102"/>
      <c r="N3" s="102"/>
      <c r="O3" s="102"/>
      <c r="P3" s="88" t="s">
        <v>6</v>
      </c>
    </row>
    <row r="4" spans="1:16" ht="19.5" customHeight="1">
      <c r="A4" s="234" t="s">
        <v>9</v>
      </c>
      <c r="B4" s="235"/>
      <c r="C4" s="235"/>
      <c r="D4" s="236"/>
      <c r="E4" s="237"/>
      <c r="F4" s="233" t="s">
        <v>59</v>
      </c>
      <c r="G4" s="226" t="s">
        <v>255</v>
      </c>
      <c r="H4" s="226" t="s">
        <v>256</v>
      </c>
      <c r="I4" s="226" t="s">
        <v>257</v>
      </c>
      <c r="J4" s="226" t="s">
        <v>258</v>
      </c>
      <c r="K4" s="226" t="s">
        <v>259</v>
      </c>
      <c r="L4" s="226" t="s">
        <v>260</v>
      </c>
      <c r="M4" s="226" t="s">
        <v>261</v>
      </c>
      <c r="N4" s="226" t="s">
        <v>262</v>
      </c>
      <c r="O4" s="226" t="s">
        <v>263</v>
      </c>
      <c r="P4" s="226" t="s">
        <v>264</v>
      </c>
    </row>
    <row r="5" spans="1:16" ht="19.5" customHeight="1">
      <c r="A5" s="228" t="s">
        <v>62</v>
      </c>
      <c r="B5" s="229"/>
      <c r="C5" s="230"/>
      <c r="D5" s="231" t="s">
        <v>185</v>
      </c>
      <c r="E5" s="233" t="s">
        <v>186</v>
      </c>
      <c r="F5" s="233"/>
      <c r="G5" s="226"/>
      <c r="H5" s="226"/>
      <c r="I5" s="226"/>
      <c r="J5" s="226"/>
      <c r="K5" s="226"/>
      <c r="L5" s="226"/>
      <c r="M5" s="226"/>
      <c r="N5" s="226"/>
      <c r="O5" s="226"/>
      <c r="P5" s="226"/>
    </row>
    <row r="6" spans="1:16" ht="30.75" customHeight="1">
      <c r="A6" s="105" t="s">
        <v>73</v>
      </c>
      <c r="B6" s="106" t="s">
        <v>74</v>
      </c>
      <c r="C6" s="107" t="s">
        <v>75</v>
      </c>
      <c r="D6" s="232"/>
      <c r="E6" s="232"/>
      <c r="F6" s="232"/>
      <c r="G6" s="227"/>
      <c r="H6" s="227"/>
      <c r="I6" s="227"/>
      <c r="J6" s="227"/>
      <c r="K6" s="227"/>
      <c r="L6" s="227"/>
      <c r="M6" s="227"/>
      <c r="N6" s="227"/>
      <c r="O6" s="227"/>
      <c r="P6" s="227"/>
    </row>
    <row r="7" spans="1:16" ht="19.5" customHeight="1">
      <c r="A7" s="108" t="s">
        <v>56</v>
      </c>
      <c r="B7" s="108" t="s">
        <v>56</v>
      </c>
      <c r="C7" s="109" t="s">
        <v>56</v>
      </c>
      <c r="D7" s="110" t="s">
        <v>56</v>
      </c>
      <c r="E7" s="111" t="s">
        <v>65</v>
      </c>
      <c r="F7" s="108">
        <f aca="true" t="shared" si="0" ref="F7:F49">SUM(G7:P7)</f>
        <v>97592205.86</v>
      </c>
      <c r="G7" s="108">
        <v>15236174.01</v>
      </c>
      <c r="H7" s="108">
        <v>19811749.85</v>
      </c>
      <c r="I7" s="108">
        <v>650476</v>
      </c>
      <c r="J7" s="108">
        <v>0</v>
      </c>
      <c r="K7" s="108">
        <v>0</v>
      </c>
      <c r="L7" s="108">
        <v>46393806</v>
      </c>
      <c r="M7" s="108">
        <v>0</v>
      </c>
      <c r="N7" s="108">
        <v>15500000</v>
      </c>
      <c r="O7" s="108">
        <v>0</v>
      </c>
      <c r="P7" s="112">
        <v>0</v>
      </c>
    </row>
    <row r="8" spans="1:16" ht="19.5" customHeight="1">
      <c r="A8" s="108" t="s">
        <v>56</v>
      </c>
      <c r="B8" s="108" t="s">
        <v>56</v>
      </c>
      <c r="C8" s="109" t="s">
        <v>56</v>
      </c>
      <c r="D8" s="110" t="s">
        <v>56</v>
      </c>
      <c r="E8" s="111" t="s">
        <v>84</v>
      </c>
      <c r="F8" s="108">
        <f t="shared" si="0"/>
        <v>97592205.86</v>
      </c>
      <c r="G8" s="108">
        <v>15236174.01</v>
      </c>
      <c r="H8" s="108">
        <v>19811749.85</v>
      </c>
      <c r="I8" s="108">
        <v>650476</v>
      </c>
      <c r="J8" s="108">
        <v>0</v>
      </c>
      <c r="K8" s="108">
        <v>0</v>
      </c>
      <c r="L8" s="108">
        <v>46393806</v>
      </c>
      <c r="M8" s="108">
        <v>0</v>
      </c>
      <c r="N8" s="108">
        <v>15500000</v>
      </c>
      <c r="O8" s="108">
        <v>0</v>
      </c>
      <c r="P8" s="112">
        <v>0</v>
      </c>
    </row>
    <row r="9" spans="1:16" ht="19.5" customHeight="1">
      <c r="A9" s="108" t="s">
        <v>56</v>
      </c>
      <c r="B9" s="108" t="s">
        <v>56</v>
      </c>
      <c r="C9" s="109" t="s">
        <v>56</v>
      </c>
      <c r="D9" s="110" t="s">
        <v>85</v>
      </c>
      <c r="E9" s="111" t="s">
        <v>86</v>
      </c>
      <c r="F9" s="108">
        <f t="shared" si="0"/>
        <v>77289310.52</v>
      </c>
      <c r="G9" s="108">
        <v>4527565.32</v>
      </c>
      <c r="H9" s="108">
        <v>11850939.2</v>
      </c>
      <c r="I9" s="108">
        <v>236000</v>
      </c>
      <c r="J9" s="108">
        <v>0</v>
      </c>
      <c r="K9" s="108">
        <v>0</v>
      </c>
      <c r="L9" s="108">
        <v>45174806</v>
      </c>
      <c r="M9" s="108">
        <v>0</v>
      </c>
      <c r="N9" s="108">
        <v>15500000</v>
      </c>
      <c r="O9" s="108">
        <v>0</v>
      </c>
      <c r="P9" s="112">
        <v>0</v>
      </c>
    </row>
    <row r="10" spans="1:16" ht="19.5" customHeight="1">
      <c r="A10" s="108" t="s">
        <v>87</v>
      </c>
      <c r="B10" s="108" t="s">
        <v>88</v>
      </c>
      <c r="C10" s="109" t="s">
        <v>88</v>
      </c>
      <c r="D10" s="110" t="s">
        <v>89</v>
      </c>
      <c r="E10" s="111" t="s">
        <v>90</v>
      </c>
      <c r="F10" s="108">
        <f t="shared" si="0"/>
        <v>461723.84</v>
      </c>
      <c r="G10" s="108">
        <v>461723.84</v>
      </c>
      <c r="H10" s="108">
        <v>0</v>
      </c>
      <c r="I10" s="108">
        <v>0</v>
      </c>
      <c r="J10" s="108">
        <v>0</v>
      </c>
      <c r="K10" s="108">
        <v>0</v>
      </c>
      <c r="L10" s="108">
        <v>0</v>
      </c>
      <c r="M10" s="108">
        <v>0</v>
      </c>
      <c r="N10" s="108">
        <v>0</v>
      </c>
      <c r="O10" s="108">
        <v>0</v>
      </c>
      <c r="P10" s="112">
        <v>0</v>
      </c>
    </row>
    <row r="11" spans="1:16" ht="19.5" customHeight="1">
      <c r="A11" s="108" t="s">
        <v>87</v>
      </c>
      <c r="B11" s="108" t="s">
        <v>88</v>
      </c>
      <c r="C11" s="109" t="s">
        <v>91</v>
      </c>
      <c r="D11" s="110" t="s">
        <v>89</v>
      </c>
      <c r="E11" s="111" t="s">
        <v>92</v>
      </c>
      <c r="F11" s="108">
        <f t="shared" si="0"/>
        <v>230861.92</v>
      </c>
      <c r="G11" s="108">
        <v>230861.92</v>
      </c>
      <c r="H11" s="108">
        <v>0</v>
      </c>
      <c r="I11" s="108">
        <v>0</v>
      </c>
      <c r="J11" s="108">
        <v>0</v>
      </c>
      <c r="K11" s="108">
        <v>0</v>
      </c>
      <c r="L11" s="108">
        <v>0</v>
      </c>
      <c r="M11" s="108">
        <v>0</v>
      </c>
      <c r="N11" s="108">
        <v>0</v>
      </c>
      <c r="O11" s="108">
        <v>0</v>
      </c>
      <c r="P11" s="112">
        <v>0</v>
      </c>
    </row>
    <row r="12" spans="1:16" ht="19.5" customHeight="1">
      <c r="A12" s="108" t="s">
        <v>87</v>
      </c>
      <c r="B12" s="108" t="s">
        <v>88</v>
      </c>
      <c r="C12" s="109" t="s">
        <v>93</v>
      </c>
      <c r="D12" s="110" t="s">
        <v>89</v>
      </c>
      <c r="E12" s="111" t="s">
        <v>94</v>
      </c>
      <c r="F12" s="108">
        <f t="shared" si="0"/>
        <v>10000</v>
      </c>
      <c r="G12" s="108">
        <v>0</v>
      </c>
      <c r="H12" s="108">
        <v>10000</v>
      </c>
      <c r="I12" s="108">
        <v>0</v>
      </c>
      <c r="J12" s="108">
        <v>0</v>
      </c>
      <c r="K12" s="108">
        <v>0</v>
      </c>
      <c r="L12" s="108">
        <v>0</v>
      </c>
      <c r="M12" s="108">
        <v>0</v>
      </c>
      <c r="N12" s="108">
        <v>0</v>
      </c>
      <c r="O12" s="108">
        <v>0</v>
      </c>
      <c r="P12" s="112">
        <v>0</v>
      </c>
    </row>
    <row r="13" spans="1:16" ht="19.5" customHeight="1">
      <c r="A13" s="108" t="s">
        <v>95</v>
      </c>
      <c r="B13" s="108" t="s">
        <v>96</v>
      </c>
      <c r="C13" s="109" t="s">
        <v>97</v>
      </c>
      <c r="D13" s="110" t="s">
        <v>89</v>
      </c>
      <c r="E13" s="111" t="s">
        <v>98</v>
      </c>
      <c r="F13" s="108">
        <f t="shared" si="0"/>
        <v>165623.04</v>
      </c>
      <c r="G13" s="108">
        <v>165623.04</v>
      </c>
      <c r="H13" s="108">
        <v>0</v>
      </c>
      <c r="I13" s="108">
        <v>0</v>
      </c>
      <c r="J13" s="108">
        <v>0</v>
      </c>
      <c r="K13" s="108">
        <v>0</v>
      </c>
      <c r="L13" s="108">
        <v>0</v>
      </c>
      <c r="M13" s="108">
        <v>0</v>
      </c>
      <c r="N13" s="108">
        <v>0</v>
      </c>
      <c r="O13" s="108">
        <v>0</v>
      </c>
      <c r="P13" s="112">
        <v>0</v>
      </c>
    </row>
    <row r="14" spans="1:16" ht="19.5" customHeight="1">
      <c r="A14" s="108" t="s">
        <v>99</v>
      </c>
      <c r="B14" s="108" t="s">
        <v>97</v>
      </c>
      <c r="C14" s="109" t="s">
        <v>97</v>
      </c>
      <c r="D14" s="110" t="s">
        <v>89</v>
      </c>
      <c r="E14" s="111" t="s">
        <v>100</v>
      </c>
      <c r="F14" s="108">
        <f t="shared" si="0"/>
        <v>3943203.4799999995</v>
      </c>
      <c r="G14" s="108">
        <v>3140264.28</v>
      </c>
      <c r="H14" s="108">
        <v>802939.2</v>
      </c>
      <c r="I14" s="108">
        <v>0</v>
      </c>
      <c r="J14" s="108">
        <v>0</v>
      </c>
      <c r="K14" s="108">
        <v>0</v>
      </c>
      <c r="L14" s="108">
        <v>0</v>
      </c>
      <c r="M14" s="108">
        <v>0</v>
      </c>
      <c r="N14" s="108">
        <v>0</v>
      </c>
      <c r="O14" s="108">
        <v>0</v>
      </c>
      <c r="P14" s="112">
        <v>0</v>
      </c>
    </row>
    <row r="15" spans="1:16" ht="19.5" customHeight="1">
      <c r="A15" s="108" t="s">
        <v>99</v>
      </c>
      <c r="B15" s="108" t="s">
        <v>97</v>
      </c>
      <c r="C15" s="109" t="s">
        <v>88</v>
      </c>
      <c r="D15" s="110" t="s">
        <v>89</v>
      </c>
      <c r="E15" s="111" t="s">
        <v>101</v>
      </c>
      <c r="F15" s="108">
        <f t="shared" si="0"/>
        <v>750000</v>
      </c>
      <c r="G15" s="108">
        <v>0</v>
      </c>
      <c r="H15" s="108">
        <v>750000</v>
      </c>
      <c r="I15" s="108">
        <v>0</v>
      </c>
      <c r="J15" s="108">
        <v>0</v>
      </c>
      <c r="K15" s="108">
        <v>0</v>
      </c>
      <c r="L15" s="108">
        <v>0</v>
      </c>
      <c r="M15" s="108">
        <v>0</v>
      </c>
      <c r="N15" s="108">
        <v>0</v>
      </c>
      <c r="O15" s="108">
        <v>0</v>
      </c>
      <c r="P15" s="112">
        <v>0</v>
      </c>
    </row>
    <row r="16" spans="1:16" ht="19.5" customHeight="1">
      <c r="A16" s="108" t="s">
        <v>99</v>
      </c>
      <c r="B16" s="108" t="s">
        <v>97</v>
      </c>
      <c r="C16" s="109" t="s">
        <v>93</v>
      </c>
      <c r="D16" s="110" t="s">
        <v>89</v>
      </c>
      <c r="E16" s="111" t="s">
        <v>102</v>
      </c>
      <c r="F16" s="108">
        <f t="shared" si="0"/>
        <v>7930140</v>
      </c>
      <c r="G16" s="108">
        <v>0</v>
      </c>
      <c r="H16" s="108">
        <v>2712200</v>
      </c>
      <c r="I16" s="108">
        <v>236000</v>
      </c>
      <c r="J16" s="108">
        <v>0</v>
      </c>
      <c r="K16" s="108">
        <v>0</v>
      </c>
      <c r="L16" s="108">
        <v>1481940</v>
      </c>
      <c r="M16" s="108">
        <v>0</v>
      </c>
      <c r="N16" s="108">
        <v>3500000</v>
      </c>
      <c r="O16" s="108">
        <v>0</v>
      </c>
      <c r="P16" s="112">
        <v>0</v>
      </c>
    </row>
    <row r="17" spans="1:16" ht="19.5" customHeight="1">
      <c r="A17" s="108" t="s">
        <v>99</v>
      </c>
      <c r="B17" s="108" t="s">
        <v>103</v>
      </c>
      <c r="C17" s="109" t="s">
        <v>93</v>
      </c>
      <c r="D17" s="110" t="s">
        <v>89</v>
      </c>
      <c r="E17" s="111" t="s">
        <v>104</v>
      </c>
      <c r="F17" s="108">
        <f t="shared" si="0"/>
        <v>3040000</v>
      </c>
      <c r="G17" s="108">
        <v>0</v>
      </c>
      <c r="H17" s="108">
        <v>3040000</v>
      </c>
      <c r="I17" s="108">
        <v>0</v>
      </c>
      <c r="J17" s="108">
        <v>0</v>
      </c>
      <c r="K17" s="108">
        <v>0</v>
      </c>
      <c r="L17" s="108">
        <v>0</v>
      </c>
      <c r="M17" s="108">
        <v>0</v>
      </c>
      <c r="N17" s="108">
        <v>0</v>
      </c>
      <c r="O17" s="108">
        <v>0</v>
      </c>
      <c r="P17" s="112">
        <v>0</v>
      </c>
    </row>
    <row r="18" spans="1:16" ht="19.5" customHeight="1">
      <c r="A18" s="108" t="s">
        <v>99</v>
      </c>
      <c r="B18" s="108" t="s">
        <v>105</v>
      </c>
      <c r="C18" s="109" t="s">
        <v>97</v>
      </c>
      <c r="D18" s="110" t="s">
        <v>89</v>
      </c>
      <c r="E18" s="111" t="s">
        <v>106</v>
      </c>
      <c r="F18" s="108">
        <f t="shared" si="0"/>
        <v>10460150</v>
      </c>
      <c r="G18" s="108">
        <v>0</v>
      </c>
      <c r="H18" s="108">
        <v>656250</v>
      </c>
      <c r="I18" s="108">
        <v>0</v>
      </c>
      <c r="J18" s="108">
        <v>0</v>
      </c>
      <c r="K18" s="108">
        <v>0</v>
      </c>
      <c r="L18" s="108">
        <v>9803900</v>
      </c>
      <c r="M18" s="108">
        <v>0</v>
      </c>
      <c r="N18" s="108">
        <v>0</v>
      </c>
      <c r="O18" s="108">
        <v>0</v>
      </c>
      <c r="P18" s="112">
        <v>0</v>
      </c>
    </row>
    <row r="19" spans="1:16" ht="19.5" customHeight="1">
      <c r="A19" s="108" t="s">
        <v>99</v>
      </c>
      <c r="B19" s="108" t="s">
        <v>105</v>
      </c>
      <c r="C19" s="109" t="s">
        <v>103</v>
      </c>
      <c r="D19" s="110" t="s">
        <v>89</v>
      </c>
      <c r="E19" s="111" t="s">
        <v>107</v>
      </c>
      <c r="F19" s="108">
        <f t="shared" si="0"/>
        <v>9566066</v>
      </c>
      <c r="G19" s="108">
        <v>0</v>
      </c>
      <c r="H19" s="108">
        <v>0</v>
      </c>
      <c r="I19" s="108">
        <v>0</v>
      </c>
      <c r="J19" s="108">
        <v>0</v>
      </c>
      <c r="K19" s="108">
        <v>0</v>
      </c>
      <c r="L19" s="108">
        <v>9566066</v>
      </c>
      <c r="M19" s="108">
        <v>0</v>
      </c>
      <c r="N19" s="108">
        <v>0</v>
      </c>
      <c r="O19" s="108">
        <v>0</v>
      </c>
      <c r="P19" s="112">
        <v>0</v>
      </c>
    </row>
    <row r="20" spans="1:16" ht="19.5" customHeight="1">
      <c r="A20" s="108" t="s">
        <v>99</v>
      </c>
      <c r="B20" s="108" t="s">
        <v>105</v>
      </c>
      <c r="C20" s="109" t="s">
        <v>93</v>
      </c>
      <c r="D20" s="110" t="s">
        <v>89</v>
      </c>
      <c r="E20" s="111" t="s">
        <v>108</v>
      </c>
      <c r="F20" s="108">
        <f t="shared" si="0"/>
        <v>40202450</v>
      </c>
      <c r="G20" s="108">
        <v>0</v>
      </c>
      <c r="H20" s="108">
        <v>3879550</v>
      </c>
      <c r="I20" s="108">
        <v>0</v>
      </c>
      <c r="J20" s="108">
        <v>0</v>
      </c>
      <c r="K20" s="108">
        <v>0</v>
      </c>
      <c r="L20" s="108">
        <v>24322900</v>
      </c>
      <c r="M20" s="108">
        <v>0</v>
      </c>
      <c r="N20" s="108">
        <v>12000000</v>
      </c>
      <c r="O20" s="108">
        <v>0</v>
      </c>
      <c r="P20" s="112">
        <v>0</v>
      </c>
    </row>
    <row r="21" spans="1:16" ht="19.5" customHeight="1">
      <c r="A21" s="108" t="s">
        <v>109</v>
      </c>
      <c r="B21" s="108" t="s">
        <v>103</v>
      </c>
      <c r="C21" s="109" t="s">
        <v>97</v>
      </c>
      <c r="D21" s="110" t="s">
        <v>89</v>
      </c>
      <c r="E21" s="111" t="s">
        <v>110</v>
      </c>
      <c r="F21" s="108">
        <f t="shared" si="0"/>
        <v>529092.24</v>
      </c>
      <c r="G21" s="108">
        <v>529092.24</v>
      </c>
      <c r="H21" s="108">
        <v>0</v>
      </c>
      <c r="I21" s="108">
        <v>0</v>
      </c>
      <c r="J21" s="108">
        <v>0</v>
      </c>
      <c r="K21" s="108">
        <v>0</v>
      </c>
      <c r="L21" s="108">
        <v>0</v>
      </c>
      <c r="M21" s="108">
        <v>0</v>
      </c>
      <c r="N21" s="108">
        <v>0</v>
      </c>
      <c r="O21" s="108">
        <v>0</v>
      </c>
      <c r="P21" s="112">
        <v>0</v>
      </c>
    </row>
    <row r="22" spans="1:16" ht="19.5" customHeight="1">
      <c r="A22" s="108" t="s">
        <v>56</v>
      </c>
      <c r="B22" s="108" t="s">
        <v>56</v>
      </c>
      <c r="C22" s="109" t="s">
        <v>56</v>
      </c>
      <c r="D22" s="110" t="s">
        <v>111</v>
      </c>
      <c r="E22" s="111" t="s">
        <v>112</v>
      </c>
      <c r="F22" s="108">
        <f t="shared" si="0"/>
        <v>6124139.5</v>
      </c>
      <c r="G22" s="108">
        <v>2826631.05</v>
      </c>
      <c r="H22" s="108">
        <v>2286208.45</v>
      </c>
      <c r="I22" s="108">
        <v>211300</v>
      </c>
      <c r="J22" s="108">
        <v>0</v>
      </c>
      <c r="K22" s="108">
        <v>0</v>
      </c>
      <c r="L22" s="108">
        <v>800000</v>
      </c>
      <c r="M22" s="108">
        <v>0</v>
      </c>
      <c r="N22" s="108">
        <v>0</v>
      </c>
      <c r="O22" s="108">
        <v>0</v>
      </c>
      <c r="P22" s="112">
        <v>0</v>
      </c>
    </row>
    <row r="23" spans="1:16" ht="19.5" customHeight="1">
      <c r="A23" s="108" t="s">
        <v>87</v>
      </c>
      <c r="B23" s="108" t="s">
        <v>88</v>
      </c>
      <c r="C23" s="109" t="s">
        <v>88</v>
      </c>
      <c r="D23" s="110" t="s">
        <v>113</v>
      </c>
      <c r="E23" s="111" t="s">
        <v>90</v>
      </c>
      <c r="F23" s="108">
        <f t="shared" si="0"/>
        <v>279678.4</v>
      </c>
      <c r="G23" s="108">
        <v>279678.4</v>
      </c>
      <c r="H23" s="108">
        <v>0</v>
      </c>
      <c r="I23" s="108">
        <v>0</v>
      </c>
      <c r="J23" s="108">
        <v>0</v>
      </c>
      <c r="K23" s="108">
        <v>0</v>
      </c>
      <c r="L23" s="108">
        <v>0</v>
      </c>
      <c r="M23" s="108">
        <v>0</v>
      </c>
      <c r="N23" s="108">
        <v>0</v>
      </c>
      <c r="O23" s="108">
        <v>0</v>
      </c>
      <c r="P23" s="112">
        <v>0</v>
      </c>
    </row>
    <row r="24" spans="1:16" ht="19.5" customHeight="1">
      <c r="A24" s="108" t="s">
        <v>87</v>
      </c>
      <c r="B24" s="108" t="s">
        <v>88</v>
      </c>
      <c r="C24" s="109" t="s">
        <v>91</v>
      </c>
      <c r="D24" s="110" t="s">
        <v>113</v>
      </c>
      <c r="E24" s="111" t="s">
        <v>92</v>
      </c>
      <c r="F24" s="108">
        <f t="shared" si="0"/>
        <v>139839.2</v>
      </c>
      <c r="G24" s="108">
        <v>139839.2</v>
      </c>
      <c r="H24" s="108">
        <v>0</v>
      </c>
      <c r="I24" s="108">
        <v>0</v>
      </c>
      <c r="J24" s="108">
        <v>0</v>
      </c>
      <c r="K24" s="108">
        <v>0</v>
      </c>
      <c r="L24" s="108">
        <v>0</v>
      </c>
      <c r="M24" s="108">
        <v>0</v>
      </c>
      <c r="N24" s="108">
        <v>0</v>
      </c>
      <c r="O24" s="108">
        <v>0</v>
      </c>
      <c r="P24" s="112">
        <v>0</v>
      </c>
    </row>
    <row r="25" spans="1:16" ht="19.5" customHeight="1">
      <c r="A25" s="108" t="s">
        <v>87</v>
      </c>
      <c r="B25" s="108" t="s">
        <v>88</v>
      </c>
      <c r="C25" s="109" t="s">
        <v>93</v>
      </c>
      <c r="D25" s="110" t="s">
        <v>113</v>
      </c>
      <c r="E25" s="111" t="s">
        <v>94</v>
      </c>
      <c r="F25" s="108">
        <f t="shared" si="0"/>
        <v>5600</v>
      </c>
      <c r="G25" s="108">
        <v>0</v>
      </c>
      <c r="H25" s="108">
        <v>5600</v>
      </c>
      <c r="I25" s="108">
        <v>0</v>
      </c>
      <c r="J25" s="108">
        <v>0</v>
      </c>
      <c r="K25" s="108">
        <v>0</v>
      </c>
      <c r="L25" s="108">
        <v>0</v>
      </c>
      <c r="M25" s="108">
        <v>0</v>
      </c>
      <c r="N25" s="108">
        <v>0</v>
      </c>
      <c r="O25" s="108">
        <v>0</v>
      </c>
      <c r="P25" s="112">
        <v>0</v>
      </c>
    </row>
    <row r="26" spans="1:16" ht="19.5" customHeight="1">
      <c r="A26" s="108" t="s">
        <v>95</v>
      </c>
      <c r="B26" s="108" t="s">
        <v>96</v>
      </c>
      <c r="C26" s="109" t="s">
        <v>97</v>
      </c>
      <c r="D26" s="110" t="s">
        <v>113</v>
      </c>
      <c r="E26" s="111" t="s">
        <v>98</v>
      </c>
      <c r="F26" s="108">
        <f t="shared" si="0"/>
        <v>99994.14</v>
      </c>
      <c r="G26" s="108">
        <v>99994.14</v>
      </c>
      <c r="H26" s="108">
        <v>0</v>
      </c>
      <c r="I26" s="108">
        <v>0</v>
      </c>
      <c r="J26" s="108">
        <v>0</v>
      </c>
      <c r="K26" s="108">
        <v>0</v>
      </c>
      <c r="L26" s="108">
        <v>0</v>
      </c>
      <c r="M26" s="108">
        <v>0</v>
      </c>
      <c r="N26" s="108">
        <v>0</v>
      </c>
      <c r="O26" s="108">
        <v>0</v>
      </c>
      <c r="P26" s="112">
        <v>0</v>
      </c>
    </row>
    <row r="27" spans="1:16" ht="19.5" customHeight="1">
      <c r="A27" s="108" t="s">
        <v>99</v>
      </c>
      <c r="B27" s="108" t="s">
        <v>96</v>
      </c>
      <c r="C27" s="109" t="s">
        <v>103</v>
      </c>
      <c r="D27" s="110" t="s">
        <v>113</v>
      </c>
      <c r="E27" s="111" t="s">
        <v>114</v>
      </c>
      <c r="F27" s="108">
        <f t="shared" si="0"/>
        <v>5279725.5200000005</v>
      </c>
      <c r="G27" s="108">
        <v>1987817.07</v>
      </c>
      <c r="H27" s="108">
        <v>2280608.45</v>
      </c>
      <c r="I27" s="108">
        <v>211300</v>
      </c>
      <c r="J27" s="108">
        <v>0</v>
      </c>
      <c r="K27" s="108">
        <v>0</v>
      </c>
      <c r="L27" s="108">
        <v>800000</v>
      </c>
      <c r="M27" s="108">
        <v>0</v>
      </c>
      <c r="N27" s="108">
        <v>0</v>
      </c>
      <c r="O27" s="108">
        <v>0</v>
      </c>
      <c r="P27" s="112">
        <v>0</v>
      </c>
    </row>
    <row r="28" spans="1:16" ht="19.5" customHeight="1">
      <c r="A28" s="108" t="s">
        <v>109</v>
      </c>
      <c r="B28" s="108" t="s">
        <v>103</v>
      </c>
      <c r="C28" s="109" t="s">
        <v>97</v>
      </c>
      <c r="D28" s="110" t="s">
        <v>113</v>
      </c>
      <c r="E28" s="111" t="s">
        <v>110</v>
      </c>
      <c r="F28" s="108">
        <f t="shared" si="0"/>
        <v>319302.24</v>
      </c>
      <c r="G28" s="108">
        <v>319302.24</v>
      </c>
      <c r="H28" s="108">
        <v>0</v>
      </c>
      <c r="I28" s="108">
        <v>0</v>
      </c>
      <c r="J28" s="108">
        <v>0</v>
      </c>
      <c r="K28" s="108">
        <v>0</v>
      </c>
      <c r="L28" s="108">
        <v>0</v>
      </c>
      <c r="M28" s="108">
        <v>0</v>
      </c>
      <c r="N28" s="108">
        <v>0</v>
      </c>
      <c r="O28" s="108">
        <v>0</v>
      </c>
      <c r="P28" s="112">
        <v>0</v>
      </c>
    </row>
    <row r="29" spans="1:16" ht="19.5" customHeight="1">
      <c r="A29" s="108" t="s">
        <v>56</v>
      </c>
      <c r="B29" s="108" t="s">
        <v>56</v>
      </c>
      <c r="C29" s="109" t="s">
        <v>56</v>
      </c>
      <c r="D29" s="110" t="s">
        <v>115</v>
      </c>
      <c r="E29" s="111" t="s">
        <v>116</v>
      </c>
      <c r="F29" s="108">
        <f t="shared" si="0"/>
        <v>8898521.52</v>
      </c>
      <c r="G29" s="108">
        <v>6390056.92</v>
      </c>
      <c r="H29" s="108">
        <v>2425988.6</v>
      </c>
      <c r="I29" s="108">
        <v>82476</v>
      </c>
      <c r="J29" s="108">
        <v>0</v>
      </c>
      <c r="K29" s="108">
        <v>0</v>
      </c>
      <c r="L29" s="108">
        <v>0</v>
      </c>
      <c r="M29" s="108">
        <v>0</v>
      </c>
      <c r="N29" s="108">
        <v>0</v>
      </c>
      <c r="O29" s="108">
        <v>0</v>
      </c>
      <c r="P29" s="112">
        <v>0</v>
      </c>
    </row>
    <row r="30" spans="1:16" ht="19.5" customHeight="1">
      <c r="A30" s="108" t="s">
        <v>87</v>
      </c>
      <c r="B30" s="108" t="s">
        <v>88</v>
      </c>
      <c r="C30" s="109" t="s">
        <v>88</v>
      </c>
      <c r="D30" s="110" t="s">
        <v>117</v>
      </c>
      <c r="E30" s="111" t="s">
        <v>90</v>
      </c>
      <c r="F30" s="108">
        <f t="shared" si="0"/>
        <v>611663.52</v>
      </c>
      <c r="G30" s="108">
        <v>611663.52</v>
      </c>
      <c r="H30" s="108">
        <v>0</v>
      </c>
      <c r="I30" s="108">
        <v>0</v>
      </c>
      <c r="J30" s="108">
        <v>0</v>
      </c>
      <c r="K30" s="108">
        <v>0</v>
      </c>
      <c r="L30" s="108">
        <v>0</v>
      </c>
      <c r="M30" s="108">
        <v>0</v>
      </c>
      <c r="N30" s="108">
        <v>0</v>
      </c>
      <c r="O30" s="108">
        <v>0</v>
      </c>
      <c r="P30" s="112">
        <v>0</v>
      </c>
    </row>
    <row r="31" spans="1:16" ht="19.5" customHeight="1">
      <c r="A31" s="108" t="s">
        <v>87</v>
      </c>
      <c r="B31" s="108" t="s">
        <v>88</v>
      </c>
      <c r="C31" s="109" t="s">
        <v>91</v>
      </c>
      <c r="D31" s="110" t="s">
        <v>117</v>
      </c>
      <c r="E31" s="111" t="s">
        <v>92</v>
      </c>
      <c r="F31" s="108">
        <f t="shared" si="0"/>
        <v>305831.76</v>
      </c>
      <c r="G31" s="108">
        <v>305831.76</v>
      </c>
      <c r="H31" s="108">
        <v>0</v>
      </c>
      <c r="I31" s="108">
        <v>0</v>
      </c>
      <c r="J31" s="108">
        <v>0</v>
      </c>
      <c r="K31" s="108">
        <v>0</v>
      </c>
      <c r="L31" s="108">
        <v>0</v>
      </c>
      <c r="M31" s="108">
        <v>0</v>
      </c>
      <c r="N31" s="108">
        <v>0</v>
      </c>
      <c r="O31" s="108">
        <v>0</v>
      </c>
      <c r="P31" s="112">
        <v>0</v>
      </c>
    </row>
    <row r="32" spans="1:16" ht="19.5" customHeight="1">
      <c r="A32" s="108" t="s">
        <v>87</v>
      </c>
      <c r="B32" s="108" t="s">
        <v>88</v>
      </c>
      <c r="C32" s="109" t="s">
        <v>93</v>
      </c>
      <c r="D32" s="110" t="s">
        <v>117</v>
      </c>
      <c r="E32" s="111" t="s">
        <v>94</v>
      </c>
      <c r="F32" s="108">
        <f t="shared" si="0"/>
        <v>12400</v>
      </c>
      <c r="G32" s="108">
        <v>0</v>
      </c>
      <c r="H32" s="108">
        <v>12400</v>
      </c>
      <c r="I32" s="108">
        <v>0</v>
      </c>
      <c r="J32" s="108">
        <v>0</v>
      </c>
      <c r="K32" s="108">
        <v>0</v>
      </c>
      <c r="L32" s="108">
        <v>0</v>
      </c>
      <c r="M32" s="108">
        <v>0</v>
      </c>
      <c r="N32" s="108">
        <v>0</v>
      </c>
      <c r="O32" s="108">
        <v>0</v>
      </c>
      <c r="P32" s="112">
        <v>0</v>
      </c>
    </row>
    <row r="33" spans="1:16" ht="19.5" customHeight="1">
      <c r="A33" s="108" t="s">
        <v>95</v>
      </c>
      <c r="B33" s="108" t="s">
        <v>96</v>
      </c>
      <c r="C33" s="109" t="s">
        <v>103</v>
      </c>
      <c r="D33" s="110" t="s">
        <v>117</v>
      </c>
      <c r="E33" s="111" t="s">
        <v>118</v>
      </c>
      <c r="F33" s="108">
        <f t="shared" si="0"/>
        <v>214314.48</v>
      </c>
      <c r="G33" s="108">
        <v>214314.48</v>
      </c>
      <c r="H33" s="108">
        <v>0</v>
      </c>
      <c r="I33" s="108">
        <v>0</v>
      </c>
      <c r="J33" s="108">
        <v>0</v>
      </c>
      <c r="K33" s="108">
        <v>0</v>
      </c>
      <c r="L33" s="108">
        <v>0</v>
      </c>
      <c r="M33" s="108">
        <v>0</v>
      </c>
      <c r="N33" s="108">
        <v>0</v>
      </c>
      <c r="O33" s="108">
        <v>0</v>
      </c>
      <c r="P33" s="112">
        <v>0</v>
      </c>
    </row>
    <row r="34" spans="1:16" ht="19.5" customHeight="1">
      <c r="A34" s="108" t="s">
        <v>99</v>
      </c>
      <c r="B34" s="108" t="s">
        <v>103</v>
      </c>
      <c r="C34" s="109" t="s">
        <v>93</v>
      </c>
      <c r="D34" s="110" t="s">
        <v>117</v>
      </c>
      <c r="E34" s="111" t="s">
        <v>104</v>
      </c>
      <c r="F34" s="108">
        <f t="shared" si="0"/>
        <v>2043893.2</v>
      </c>
      <c r="G34" s="108">
        <v>0</v>
      </c>
      <c r="H34" s="108">
        <v>1964993.2</v>
      </c>
      <c r="I34" s="108">
        <v>78900</v>
      </c>
      <c r="J34" s="108">
        <v>0</v>
      </c>
      <c r="K34" s="108">
        <v>0</v>
      </c>
      <c r="L34" s="108">
        <v>0</v>
      </c>
      <c r="M34" s="108">
        <v>0</v>
      </c>
      <c r="N34" s="108">
        <v>0</v>
      </c>
      <c r="O34" s="108">
        <v>0</v>
      </c>
      <c r="P34" s="112">
        <v>0</v>
      </c>
    </row>
    <row r="35" spans="1:16" ht="19.5" customHeight="1">
      <c r="A35" s="108" t="s">
        <v>99</v>
      </c>
      <c r="B35" s="108" t="s">
        <v>96</v>
      </c>
      <c r="C35" s="109" t="s">
        <v>97</v>
      </c>
      <c r="D35" s="110" t="s">
        <v>117</v>
      </c>
      <c r="E35" s="111" t="s">
        <v>119</v>
      </c>
      <c r="F35" s="108">
        <f t="shared" si="0"/>
        <v>4987718.680000001</v>
      </c>
      <c r="G35" s="108">
        <v>4535547.28</v>
      </c>
      <c r="H35" s="108">
        <v>448595.4</v>
      </c>
      <c r="I35" s="108">
        <v>3576</v>
      </c>
      <c r="J35" s="108">
        <v>0</v>
      </c>
      <c r="K35" s="108">
        <v>0</v>
      </c>
      <c r="L35" s="108">
        <v>0</v>
      </c>
      <c r="M35" s="108">
        <v>0</v>
      </c>
      <c r="N35" s="108">
        <v>0</v>
      </c>
      <c r="O35" s="108">
        <v>0</v>
      </c>
      <c r="P35" s="112">
        <v>0</v>
      </c>
    </row>
    <row r="36" spans="1:16" ht="19.5" customHeight="1">
      <c r="A36" s="108" t="s">
        <v>109</v>
      </c>
      <c r="B36" s="108" t="s">
        <v>103</v>
      </c>
      <c r="C36" s="109" t="s">
        <v>97</v>
      </c>
      <c r="D36" s="110" t="s">
        <v>117</v>
      </c>
      <c r="E36" s="111" t="s">
        <v>110</v>
      </c>
      <c r="F36" s="108">
        <f t="shared" si="0"/>
        <v>722699.88</v>
      </c>
      <c r="G36" s="108">
        <v>722699.88</v>
      </c>
      <c r="H36" s="108">
        <v>0</v>
      </c>
      <c r="I36" s="108">
        <v>0</v>
      </c>
      <c r="J36" s="108">
        <v>0</v>
      </c>
      <c r="K36" s="108">
        <v>0</v>
      </c>
      <c r="L36" s="108">
        <v>0</v>
      </c>
      <c r="M36" s="108">
        <v>0</v>
      </c>
      <c r="N36" s="108">
        <v>0</v>
      </c>
      <c r="O36" s="108">
        <v>0</v>
      </c>
      <c r="P36" s="112">
        <v>0</v>
      </c>
    </row>
    <row r="37" spans="1:16" ht="19.5" customHeight="1">
      <c r="A37" s="108" t="s">
        <v>56</v>
      </c>
      <c r="B37" s="108" t="s">
        <v>56</v>
      </c>
      <c r="C37" s="109" t="s">
        <v>56</v>
      </c>
      <c r="D37" s="110" t="s">
        <v>120</v>
      </c>
      <c r="E37" s="111" t="s">
        <v>121</v>
      </c>
      <c r="F37" s="108">
        <f t="shared" si="0"/>
        <v>1435253.44</v>
      </c>
      <c r="G37" s="108">
        <v>874128.24</v>
      </c>
      <c r="H37" s="108">
        <v>456425.2</v>
      </c>
      <c r="I37" s="108">
        <v>104700</v>
      </c>
      <c r="J37" s="108">
        <v>0</v>
      </c>
      <c r="K37" s="108">
        <v>0</v>
      </c>
      <c r="L37" s="108">
        <v>0</v>
      </c>
      <c r="M37" s="108">
        <v>0</v>
      </c>
      <c r="N37" s="108">
        <v>0</v>
      </c>
      <c r="O37" s="108">
        <v>0</v>
      </c>
      <c r="P37" s="112">
        <v>0</v>
      </c>
    </row>
    <row r="38" spans="1:16" ht="19.5" customHeight="1">
      <c r="A38" s="108" t="s">
        <v>87</v>
      </c>
      <c r="B38" s="108" t="s">
        <v>88</v>
      </c>
      <c r="C38" s="109" t="s">
        <v>88</v>
      </c>
      <c r="D38" s="110" t="s">
        <v>122</v>
      </c>
      <c r="E38" s="111" t="s">
        <v>90</v>
      </c>
      <c r="F38" s="108">
        <f t="shared" si="0"/>
        <v>82980.48</v>
      </c>
      <c r="G38" s="108">
        <v>82980.48</v>
      </c>
      <c r="H38" s="108">
        <v>0</v>
      </c>
      <c r="I38" s="108">
        <v>0</v>
      </c>
      <c r="J38" s="108">
        <v>0</v>
      </c>
      <c r="K38" s="108">
        <v>0</v>
      </c>
      <c r="L38" s="108">
        <v>0</v>
      </c>
      <c r="M38" s="108">
        <v>0</v>
      </c>
      <c r="N38" s="108">
        <v>0</v>
      </c>
      <c r="O38" s="108">
        <v>0</v>
      </c>
      <c r="P38" s="112">
        <v>0</v>
      </c>
    </row>
    <row r="39" spans="1:16" ht="19.5" customHeight="1">
      <c r="A39" s="108" t="s">
        <v>87</v>
      </c>
      <c r="B39" s="108" t="s">
        <v>88</v>
      </c>
      <c r="C39" s="109" t="s">
        <v>91</v>
      </c>
      <c r="D39" s="110" t="s">
        <v>122</v>
      </c>
      <c r="E39" s="111" t="s">
        <v>92</v>
      </c>
      <c r="F39" s="108">
        <f t="shared" si="0"/>
        <v>41490.24</v>
      </c>
      <c r="G39" s="108">
        <v>41490.24</v>
      </c>
      <c r="H39" s="108">
        <v>0</v>
      </c>
      <c r="I39" s="108">
        <v>0</v>
      </c>
      <c r="J39" s="108">
        <v>0</v>
      </c>
      <c r="K39" s="108">
        <v>0</v>
      </c>
      <c r="L39" s="108">
        <v>0</v>
      </c>
      <c r="M39" s="108">
        <v>0</v>
      </c>
      <c r="N39" s="108">
        <v>0</v>
      </c>
      <c r="O39" s="108">
        <v>0</v>
      </c>
      <c r="P39" s="112">
        <v>0</v>
      </c>
    </row>
    <row r="40" spans="1:16" ht="19.5" customHeight="1">
      <c r="A40" s="108" t="s">
        <v>95</v>
      </c>
      <c r="B40" s="108" t="s">
        <v>96</v>
      </c>
      <c r="C40" s="109" t="s">
        <v>103</v>
      </c>
      <c r="D40" s="110" t="s">
        <v>122</v>
      </c>
      <c r="E40" s="111" t="s">
        <v>118</v>
      </c>
      <c r="F40" s="108">
        <f t="shared" si="0"/>
        <v>29190.24</v>
      </c>
      <c r="G40" s="108">
        <v>29190.24</v>
      </c>
      <c r="H40" s="108">
        <v>0</v>
      </c>
      <c r="I40" s="108">
        <v>0</v>
      </c>
      <c r="J40" s="108">
        <v>0</v>
      </c>
      <c r="K40" s="108">
        <v>0</v>
      </c>
      <c r="L40" s="108">
        <v>0</v>
      </c>
      <c r="M40" s="108">
        <v>0</v>
      </c>
      <c r="N40" s="108">
        <v>0</v>
      </c>
      <c r="O40" s="108">
        <v>0</v>
      </c>
      <c r="P40" s="112">
        <v>0</v>
      </c>
    </row>
    <row r="41" spans="1:16" ht="19.5" customHeight="1">
      <c r="A41" s="108" t="s">
        <v>99</v>
      </c>
      <c r="B41" s="108" t="s">
        <v>103</v>
      </c>
      <c r="C41" s="109" t="s">
        <v>123</v>
      </c>
      <c r="D41" s="110" t="s">
        <v>122</v>
      </c>
      <c r="E41" s="111" t="s">
        <v>124</v>
      </c>
      <c r="F41" s="108">
        <f t="shared" si="0"/>
        <v>496800</v>
      </c>
      <c r="G41" s="108">
        <v>0</v>
      </c>
      <c r="H41" s="108">
        <v>392100</v>
      </c>
      <c r="I41" s="108">
        <v>104700</v>
      </c>
      <c r="J41" s="108">
        <v>0</v>
      </c>
      <c r="K41" s="108">
        <v>0</v>
      </c>
      <c r="L41" s="108">
        <v>0</v>
      </c>
      <c r="M41" s="108">
        <v>0</v>
      </c>
      <c r="N41" s="108">
        <v>0</v>
      </c>
      <c r="O41" s="108">
        <v>0</v>
      </c>
      <c r="P41" s="112">
        <v>0</v>
      </c>
    </row>
    <row r="42" spans="1:16" ht="19.5" customHeight="1">
      <c r="A42" s="108" t="s">
        <v>99</v>
      </c>
      <c r="B42" s="108" t="s">
        <v>96</v>
      </c>
      <c r="C42" s="109" t="s">
        <v>97</v>
      </c>
      <c r="D42" s="110" t="s">
        <v>122</v>
      </c>
      <c r="E42" s="111" t="s">
        <v>119</v>
      </c>
      <c r="F42" s="108">
        <f t="shared" si="0"/>
        <v>681583.6</v>
      </c>
      <c r="G42" s="108">
        <v>617258.4</v>
      </c>
      <c r="H42" s="108">
        <v>64325.2</v>
      </c>
      <c r="I42" s="108">
        <v>0</v>
      </c>
      <c r="J42" s="108">
        <v>0</v>
      </c>
      <c r="K42" s="108">
        <v>0</v>
      </c>
      <c r="L42" s="108">
        <v>0</v>
      </c>
      <c r="M42" s="108">
        <v>0</v>
      </c>
      <c r="N42" s="108">
        <v>0</v>
      </c>
      <c r="O42" s="108">
        <v>0</v>
      </c>
      <c r="P42" s="112">
        <v>0</v>
      </c>
    </row>
    <row r="43" spans="1:16" ht="19.5" customHeight="1">
      <c r="A43" s="108" t="s">
        <v>109</v>
      </c>
      <c r="B43" s="108" t="s">
        <v>103</v>
      </c>
      <c r="C43" s="109" t="s">
        <v>97</v>
      </c>
      <c r="D43" s="110" t="s">
        <v>122</v>
      </c>
      <c r="E43" s="111" t="s">
        <v>110</v>
      </c>
      <c r="F43" s="108">
        <f t="shared" si="0"/>
        <v>103208.88</v>
      </c>
      <c r="G43" s="108">
        <v>103208.88</v>
      </c>
      <c r="H43" s="108">
        <v>0</v>
      </c>
      <c r="I43" s="108">
        <v>0</v>
      </c>
      <c r="J43" s="108">
        <v>0</v>
      </c>
      <c r="K43" s="108">
        <v>0</v>
      </c>
      <c r="L43" s="108">
        <v>0</v>
      </c>
      <c r="M43" s="108">
        <v>0</v>
      </c>
      <c r="N43" s="108">
        <v>0</v>
      </c>
      <c r="O43" s="108">
        <v>0</v>
      </c>
      <c r="P43" s="112">
        <v>0</v>
      </c>
    </row>
    <row r="44" spans="1:16" ht="19.5" customHeight="1">
      <c r="A44" s="108" t="s">
        <v>56</v>
      </c>
      <c r="B44" s="108" t="s">
        <v>56</v>
      </c>
      <c r="C44" s="109" t="s">
        <v>56</v>
      </c>
      <c r="D44" s="110" t="s">
        <v>125</v>
      </c>
      <c r="E44" s="111" t="s">
        <v>126</v>
      </c>
      <c r="F44" s="108">
        <f t="shared" si="0"/>
        <v>3844980.88</v>
      </c>
      <c r="G44" s="108">
        <v>617792.48</v>
      </c>
      <c r="H44" s="108">
        <v>2792188.4</v>
      </c>
      <c r="I44" s="108">
        <v>16000</v>
      </c>
      <c r="J44" s="108">
        <v>0</v>
      </c>
      <c r="K44" s="108">
        <v>0</v>
      </c>
      <c r="L44" s="108">
        <v>419000</v>
      </c>
      <c r="M44" s="108">
        <v>0</v>
      </c>
      <c r="N44" s="108">
        <v>0</v>
      </c>
      <c r="O44" s="108">
        <v>0</v>
      </c>
      <c r="P44" s="112">
        <v>0</v>
      </c>
    </row>
    <row r="45" spans="1:16" ht="19.5" customHeight="1">
      <c r="A45" s="108" t="s">
        <v>87</v>
      </c>
      <c r="B45" s="108" t="s">
        <v>88</v>
      </c>
      <c r="C45" s="109" t="s">
        <v>88</v>
      </c>
      <c r="D45" s="110" t="s">
        <v>127</v>
      </c>
      <c r="E45" s="111" t="s">
        <v>90</v>
      </c>
      <c r="F45" s="108">
        <f t="shared" si="0"/>
        <v>62509.92</v>
      </c>
      <c r="G45" s="108">
        <v>62509.92</v>
      </c>
      <c r="H45" s="108">
        <v>0</v>
      </c>
      <c r="I45" s="108">
        <v>0</v>
      </c>
      <c r="J45" s="108">
        <v>0</v>
      </c>
      <c r="K45" s="108">
        <v>0</v>
      </c>
      <c r="L45" s="108">
        <v>0</v>
      </c>
      <c r="M45" s="108">
        <v>0</v>
      </c>
      <c r="N45" s="108">
        <v>0</v>
      </c>
      <c r="O45" s="108">
        <v>0</v>
      </c>
      <c r="P45" s="112">
        <v>0</v>
      </c>
    </row>
    <row r="46" spans="1:16" ht="19.5" customHeight="1">
      <c r="A46" s="108" t="s">
        <v>87</v>
      </c>
      <c r="B46" s="108" t="s">
        <v>88</v>
      </c>
      <c r="C46" s="109" t="s">
        <v>91</v>
      </c>
      <c r="D46" s="110" t="s">
        <v>127</v>
      </c>
      <c r="E46" s="111" t="s">
        <v>92</v>
      </c>
      <c r="F46" s="108">
        <f t="shared" si="0"/>
        <v>31254.96</v>
      </c>
      <c r="G46" s="108">
        <v>31254.96</v>
      </c>
      <c r="H46" s="108">
        <v>0</v>
      </c>
      <c r="I46" s="108">
        <v>0</v>
      </c>
      <c r="J46" s="108">
        <v>0</v>
      </c>
      <c r="K46" s="108">
        <v>0</v>
      </c>
      <c r="L46" s="108">
        <v>0</v>
      </c>
      <c r="M46" s="108">
        <v>0</v>
      </c>
      <c r="N46" s="108">
        <v>0</v>
      </c>
      <c r="O46" s="108">
        <v>0</v>
      </c>
      <c r="P46" s="112">
        <v>0</v>
      </c>
    </row>
    <row r="47" spans="1:16" ht="19.5" customHeight="1">
      <c r="A47" s="108" t="s">
        <v>95</v>
      </c>
      <c r="B47" s="108" t="s">
        <v>96</v>
      </c>
      <c r="C47" s="109" t="s">
        <v>103</v>
      </c>
      <c r="D47" s="110" t="s">
        <v>127</v>
      </c>
      <c r="E47" s="111" t="s">
        <v>118</v>
      </c>
      <c r="F47" s="108">
        <f t="shared" si="0"/>
        <v>20026.08</v>
      </c>
      <c r="G47" s="108">
        <v>20026.08</v>
      </c>
      <c r="H47" s="108">
        <v>0</v>
      </c>
      <c r="I47" s="108">
        <v>0</v>
      </c>
      <c r="J47" s="108">
        <v>0</v>
      </c>
      <c r="K47" s="108">
        <v>0</v>
      </c>
      <c r="L47" s="108">
        <v>0</v>
      </c>
      <c r="M47" s="108">
        <v>0</v>
      </c>
      <c r="N47" s="108">
        <v>0</v>
      </c>
      <c r="O47" s="108">
        <v>0</v>
      </c>
      <c r="P47" s="112">
        <v>0</v>
      </c>
    </row>
    <row r="48" spans="1:16" ht="19.5" customHeight="1">
      <c r="A48" s="108" t="s">
        <v>99</v>
      </c>
      <c r="B48" s="108" t="s">
        <v>97</v>
      </c>
      <c r="C48" s="109" t="s">
        <v>93</v>
      </c>
      <c r="D48" s="110" t="s">
        <v>127</v>
      </c>
      <c r="E48" s="111" t="s">
        <v>102</v>
      </c>
      <c r="F48" s="108">
        <f t="shared" si="0"/>
        <v>3659012.6799999997</v>
      </c>
      <c r="G48" s="108">
        <v>431824.28</v>
      </c>
      <c r="H48" s="108">
        <v>2792188.4</v>
      </c>
      <c r="I48" s="108">
        <v>16000</v>
      </c>
      <c r="J48" s="108">
        <v>0</v>
      </c>
      <c r="K48" s="108">
        <v>0</v>
      </c>
      <c r="L48" s="108">
        <v>419000</v>
      </c>
      <c r="M48" s="108">
        <v>0</v>
      </c>
      <c r="N48" s="108">
        <v>0</v>
      </c>
      <c r="O48" s="108">
        <v>0</v>
      </c>
      <c r="P48" s="112">
        <v>0</v>
      </c>
    </row>
    <row r="49" spans="1:16" ht="19.5" customHeight="1">
      <c r="A49" s="108" t="s">
        <v>109</v>
      </c>
      <c r="B49" s="108" t="s">
        <v>103</v>
      </c>
      <c r="C49" s="109" t="s">
        <v>97</v>
      </c>
      <c r="D49" s="110" t="s">
        <v>127</v>
      </c>
      <c r="E49" s="111" t="s">
        <v>110</v>
      </c>
      <c r="F49" s="108">
        <f t="shared" si="0"/>
        <v>72177.24</v>
      </c>
      <c r="G49" s="108">
        <v>72177.24</v>
      </c>
      <c r="H49" s="108">
        <v>0</v>
      </c>
      <c r="I49" s="108">
        <v>0</v>
      </c>
      <c r="J49" s="108">
        <v>0</v>
      </c>
      <c r="K49" s="108">
        <v>0</v>
      </c>
      <c r="L49" s="108">
        <v>0</v>
      </c>
      <c r="M49" s="108">
        <v>0</v>
      </c>
      <c r="N49" s="108">
        <v>0</v>
      </c>
      <c r="O49" s="108">
        <v>0</v>
      </c>
      <c r="P49" s="112">
        <v>0</v>
      </c>
    </row>
  </sheetData>
  <sheetProtection/>
  <mergeCells count="17">
    <mergeCell ref="H4:H6"/>
    <mergeCell ref="I4:I6"/>
    <mergeCell ref="J4:J6"/>
    <mergeCell ref="K4:K6"/>
    <mergeCell ref="L4:L6"/>
    <mergeCell ref="A2:P2"/>
    <mergeCell ref="A3:D3"/>
    <mergeCell ref="P4:P6"/>
    <mergeCell ref="N4:N6"/>
    <mergeCell ref="M4:M6"/>
    <mergeCell ref="O4:O6"/>
    <mergeCell ref="A5:C5"/>
    <mergeCell ref="D5:D6"/>
    <mergeCell ref="E5:E6"/>
    <mergeCell ref="F4:F6"/>
    <mergeCell ref="A4:E4"/>
    <mergeCell ref="G4:G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4.66015625" style="0" customWidth="1"/>
    <col min="8" max="13" width="10.66015625" style="0" customWidth="1"/>
    <col min="14" max="14" width="12.16015625" style="0" customWidth="1"/>
    <col min="15" max="19" width="9.16015625" style="0" customWidth="1"/>
    <col min="20" max="20" width="12.16015625" style="0" customWidth="1"/>
    <col min="21" max="34" width="10.66015625" style="0" customWidth="1"/>
  </cols>
  <sheetData>
    <row r="1" spans="1:33" ht="19.5" customHeight="1">
      <c r="A1" s="100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13" t="s">
        <v>265</v>
      </c>
    </row>
    <row r="2" spans="1:33" ht="19.5" customHeight="1">
      <c r="A2" s="238" t="s">
        <v>266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</row>
    <row r="3" spans="1:33" ht="19.5" customHeight="1">
      <c r="A3" s="250" t="s">
        <v>56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101"/>
      <c r="O3" s="101"/>
      <c r="P3" s="101"/>
      <c r="Q3" s="101"/>
      <c r="R3" s="101"/>
      <c r="S3" s="101"/>
      <c r="T3" s="101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14" t="s">
        <v>6</v>
      </c>
    </row>
    <row r="4" spans="1:33" ht="19.5" customHeight="1">
      <c r="A4" s="234" t="s">
        <v>9</v>
      </c>
      <c r="B4" s="235"/>
      <c r="C4" s="235"/>
      <c r="D4" s="236"/>
      <c r="E4" s="237"/>
      <c r="F4" s="233" t="s">
        <v>65</v>
      </c>
      <c r="G4" s="245" t="s">
        <v>255</v>
      </c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8"/>
      <c r="U4" s="245" t="s">
        <v>267</v>
      </c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7"/>
      <c r="AG4" s="248"/>
    </row>
    <row r="5" spans="1:33" ht="19.5" customHeight="1">
      <c r="A5" s="228" t="s">
        <v>62</v>
      </c>
      <c r="B5" s="229"/>
      <c r="C5" s="230"/>
      <c r="D5" s="231" t="s">
        <v>185</v>
      </c>
      <c r="E5" s="233" t="s">
        <v>186</v>
      </c>
      <c r="F5" s="242"/>
      <c r="G5" s="242" t="s">
        <v>190</v>
      </c>
      <c r="H5" s="242" t="s">
        <v>268</v>
      </c>
      <c r="I5" s="242" t="s">
        <v>269</v>
      </c>
      <c r="J5" s="242" t="s">
        <v>270</v>
      </c>
      <c r="K5" s="242" t="s">
        <v>5</v>
      </c>
      <c r="L5" s="242" t="s">
        <v>271</v>
      </c>
      <c r="M5" s="242" t="s">
        <v>272</v>
      </c>
      <c r="N5" s="242" t="s">
        <v>273</v>
      </c>
      <c r="O5" s="242" t="s">
        <v>274</v>
      </c>
      <c r="P5" s="242" t="s">
        <v>275</v>
      </c>
      <c r="Q5" s="242" t="s">
        <v>276</v>
      </c>
      <c r="R5" s="242" t="s">
        <v>277</v>
      </c>
      <c r="S5" s="242" t="s">
        <v>278</v>
      </c>
      <c r="T5" s="242" t="s">
        <v>279</v>
      </c>
      <c r="U5" s="242" t="s">
        <v>190</v>
      </c>
      <c r="V5" s="242" t="s">
        <v>280</v>
      </c>
      <c r="W5" s="242" t="s">
        <v>281</v>
      </c>
      <c r="X5" s="242" t="s">
        <v>282</v>
      </c>
      <c r="Y5" s="242" t="s">
        <v>283</v>
      </c>
      <c r="Z5" s="242" t="s">
        <v>284</v>
      </c>
      <c r="AA5" s="242" t="s">
        <v>285</v>
      </c>
      <c r="AB5" s="242" t="s">
        <v>278</v>
      </c>
      <c r="AC5" s="242" t="s">
        <v>286</v>
      </c>
      <c r="AD5" s="242" t="s">
        <v>287</v>
      </c>
      <c r="AE5" s="244" t="s">
        <v>288</v>
      </c>
      <c r="AF5" s="249" t="s">
        <v>289</v>
      </c>
      <c r="AG5" s="240" t="s">
        <v>290</v>
      </c>
    </row>
    <row r="6" spans="1:33" ht="30.75" customHeight="1">
      <c r="A6" s="105" t="s">
        <v>73</v>
      </c>
      <c r="B6" s="106" t="s">
        <v>74</v>
      </c>
      <c r="C6" s="107" t="s">
        <v>75</v>
      </c>
      <c r="D6" s="232"/>
      <c r="E6" s="232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32"/>
      <c r="AF6" s="249" t="s">
        <v>291</v>
      </c>
      <c r="AG6" s="241"/>
    </row>
    <row r="7" spans="1:33" ht="19.5" customHeight="1">
      <c r="A7" s="108" t="s">
        <v>56</v>
      </c>
      <c r="B7" s="108" t="s">
        <v>56</v>
      </c>
      <c r="C7" s="108" t="s">
        <v>56</v>
      </c>
      <c r="D7" s="108" t="s">
        <v>56</v>
      </c>
      <c r="E7" s="108" t="s">
        <v>65</v>
      </c>
      <c r="F7" s="112">
        <f aca="true" t="shared" si="0" ref="F7:F41">SUM(G7,U7)</f>
        <v>15886650.01</v>
      </c>
      <c r="G7" s="115">
        <v>15236174.01</v>
      </c>
      <c r="H7" s="108">
        <v>5324445</v>
      </c>
      <c r="I7" s="108">
        <v>2214060</v>
      </c>
      <c r="J7" s="108">
        <v>220235.75</v>
      </c>
      <c r="K7" s="108">
        <v>696960</v>
      </c>
      <c r="L7" s="108">
        <v>1955460</v>
      </c>
      <c r="M7" s="108">
        <v>1498556.16</v>
      </c>
      <c r="N7" s="112">
        <v>749278.08</v>
      </c>
      <c r="O7" s="112">
        <v>529147.98</v>
      </c>
      <c r="P7" s="112">
        <v>0</v>
      </c>
      <c r="Q7" s="112">
        <v>246550.56</v>
      </c>
      <c r="R7" s="112">
        <v>1746480.48</v>
      </c>
      <c r="S7" s="112">
        <v>0</v>
      </c>
      <c r="T7" s="112">
        <v>55000</v>
      </c>
      <c r="U7" s="108">
        <v>650476</v>
      </c>
      <c r="V7" s="108">
        <v>0</v>
      </c>
      <c r="W7" s="108">
        <v>0</v>
      </c>
      <c r="X7" s="108">
        <v>0</v>
      </c>
      <c r="Y7" s="108">
        <v>0</v>
      </c>
      <c r="Z7" s="108">
        <v>3576</v>
      </c>
      <c r="AA7" s="108">
        <v>0</v>
      </c>
      <c r="AB7" s="112">
        <v>0</v>
      </c>
      <c r="AC7" s="110">
        <v>0</v>
      </c>
      <c r="AD7" s="115">
        <v>0</v>
      </c>
      <c r="AE7" s="108">
        <v>0</v>
      </c>
      <c r="AF7" s="33">
        <v>0</v>
      </c>
      <c r="AG7" s="116">
        <v>646900</v>
      </c>
    </row>
    <row r="8" spans="1:33" ht="19.5" customHeight="1">
      <c r="A8" s="108" t="s">
        <v>56</v>
      </c>
      <c r="B8" s="108" t="s">
        <v>56</v>
      </c>
      <c r="C8" s="108" t="s">
        <v>56</v>
      </c>
      <c r="D8" s="108" t="s">
        <v>56</v>
      </c>
      <c r="E8" s="108" t="s">
        <v>84</v>
      </c>
      <c r="F8" s="112">
        <f t="shared" si="0"/>
        <v>15886650.01</v>
      </c>
      <c r="G8" s="115">
        <v>15236174.01</v>
      </c>
      <c r="H8" s="108">
        <v>5324445</v>
      </c>
      <c r="I8" s="108">
        <v>2214060</v>
      </c>
      <c r="J8" s="108">
        <v>220235.75</v>
      </c>
      <c r="K8" s="108">
        <v>696960</v>
      </c>
      <c r="L8" s="108">
        <v>1955460</v>
      </c>
      <c r="M8" s="108">
        <v>1498556.16</v>
      </c>
      <c r="N8" s="112">
        <v>749278.08</v>
      </c>
      <c r="O8" s="112">
        <v>529147.98</v>
      </c>
      <c r="P8" s="112">
        <v>0</v>
      </c>
      <c r="Q8" s="112">
        <v>246550.56</v>
      </c>
      <c r="R8" s="112">
        <v>1746480.48</v>
      </c>
      <c r="S8" s="112">
        <v>0</v>
      </c>
      <c r="T8" s="112">
        <v>55000</v>
      </c>
      <c r="U8" s="108">
        <v>650476</v>
      </c>
      <c r="V8" s="108">
        <v>0</v>
      </c>
      <c r="W8" s="108">
        <v>0</v>
      </c>
      <c r="X8" s="108">
        <v>0</v>
      </c>
      <c r="Y8" s="108">
        <v>0</v>
      </c>
      <c r="Z8" s="108">
        <v>3576</v>
      </c>
      <c r="AA8" s="108">
        <v>0</v>
      </c>
      <c r="AB8" s="112">
        <v>0</v>
      </c>
      <c r="AC8" s="110">
        <v>0</v>
      </c>
      <c r="AD8" s="115">
        <v>0</v>
      </c>
      <c r="AE8" s="108">
        <v>0</v>
      </c>
      <c r="AF8" s="33">
        <v>0</v>
      </c>
      <c r="AG8" s="116">
        <v>646900</v>
      </c>
    </row>
    <row r="9" spans="1:33" ht="19.5" customHeight="1">
      <c r="A9" s="108" t="s">
        <v>56</v>
      </c>
      <c r="B9" s="108" t="s">
        <v>56</v>
      </c>
      <c r="C9" s="108" t="s">
        <v>56</v>
      </c>
      <c r="D9" s="108" t="s">
        <v>85</v>
      </c>
      <c r="E9" s="108" t="s">
        <v>86</v>
      </c>
      <c r="F9" s="112">
        <f t="shared" si="0"/>
        <v>4763565.32</v>
      </c>
      <c r="G9" s="115">
        <v>4527565.32</v>
      </c>
      <c r="H9" s="108">
        <v>1663080</v>
      </c>
      <c r="I9" s="108">
        <v>1097304</v>
      </c>
      <c r="J9" s="108">
        <v>138590</v>
      </c>
      <c r="K9" s="108">
        <v>190080</v>
      </c>
      <c r="L9" s="108">
        <v>0</v>
      </c>
      <c r="M9" s="108">
        <v>461723.84</v>
      </c>
      <c r="N9" s="112">
        <v>230861.92</v>
      </c>
      <c r="O9" s="112">
        <v>165623.04</v>
      </c>
      <c r="P9" s="112">
        <v>0</v>
      </c>
      <c r="Q9" s="112">
        <v>51210.28</v>
      </c>
      <c r="R9" s="112">
        <v>529092.24</v>
      </c>
      <c r="S9" s="112">
        <v>0</v>
      </c>
      <c r="T9" s="112">
        <v>0</v>
      </c>
      <c r="U9" s="108">
        <v>236000</v>
      </c>
      <c r="V9" s="108">
        <v>0</v>
      </c>
      <c r="W9" s="108">
        <v>0</v>
      </c>
      <c r="X9" s="108">
        <v>0</v>
      </c>
      <c r="Y9" s="108">
        <v>0</v>
      </c>
      <c r="Z9" s="108">
        <v>0</v>
      </c>
      <c r="AA9" s="108">
        <v>0</v>
      </c>
      <c r="AB9" s="112">
        <v>0</v>
      </c>
      <c r="AC9" s="110">
        <v>0</v>
      </c>
      <c r="AD9" s="115">
        <v>0</v>
      </c>
      <c r="AE9" s="108">
        <v>0</v>
      </c>
      <c r="AF9" s="33">
        <v>0</v>
      </c>
      <c r="AG9" s="116">
        <v>236000</v>
      </c>
    </row>
    <row r="10" spans="1:33" ht="19.5" customHeight="1">
      <c r="A10" s="108" t="s">
        <v>87</v>
      </c>
      <c r="B10" s="108" t="s">
        <v>88</v>
      </c>
      <c r="C10" s="108" t="s">
        <v>88</v>
      </c>
      <c r="D10" s="108" t="s">
        <v>89</v>
      </c>
      <c r="E10" s="108" t="s">
        <v>90</v>
      </c>
      <c r="F10" s="112">
        <f t="shared" si="0"/>
        <v>461723.84</v>
      </c>
      <c r="G10" s="115">
        <v>461723.84</v>
      </c>
      <c r="H10" s="108">
        <v>0</v>
      </c>
      <c r="I10" s="108">
        <v>0</v>
      </c>
      <c r="J10" s="108">
        <v>0</v>
      </c>
      <c r="K10" s="108">
        <v>0</v>
      </c>
      <c r="L10" s="108">
        <v>0</v>
      </c>
      <c r="M10" s="108">
        <v>461723.84</v>
      </c>
      <c r="N10" s="112">
        <v>0</v>
      </c>
      <c r="O10" s="112">
        <v>0</v>
      </c>
      <c r="P10" s="112">
        <v>0</v>
      </c>
      <c r="Q10" s="112">
        <v>0</v>
      </c>
      <c r="R10" s="112">
        <v>0</v>
      </c>
      <c r="S10" s="112">
        <v>0</v>
      </c>
      <c r="T10" s="112">
        <v>0</v>
      </c>
      <c r="U10" s="108">
        <v>0</v>
      </c>
      <c r="V10" s="108">
        <v>0</v>
      </c>
      <c r="W10" s="108">
        <v>0</v>
      </c>
      <c r="X10" s="108">
        <v>0</v>
      </c>
      <c r="Y10" s="108">
        <v>0</v>
      </c>
      <c r="Z10" s="108">
        <v>0</v>
      </c>
      <c r="AA10" s="108">
        <v>0</v>
      </c>
      <c r="AB10" s="112">
        <v>0</v>
      </c>
      <c r="AC10" s="110">
        <v>0</v>
      </c>
      <c r="AD10" s="115">
        <v>0</v>
      </c>
      <c r="AE10" s="108">
        <v>0</v>
      </c>
      <c r="AF10" s="33">
        <v>0</v>
      </c>
      <c r="AG10" s="116">
        <v>0</v>
      </c>
    </row>
    <row r="11" spans="1:33" ht="19.5" customHeight="1">
      <c r="A11" s="108" t="s">
        <v>87</v>
      </c>
      <c r="B11" s="108" t="s">
        <v>88</v>
      </c>
      <c r="C11" s="108" t="s">
        <v>91</v>
      </c>
      <c r="D11" s="108" t="s">
        <v>89</v>
      </c>
      <c r="E11" s="108" t="s">
        <v>92</v>
      </c>
      <c r="F11" s="112">
        <f t="shared" si="0"/>
        <v>230861.92</v>
      </c>
      <c r="G11" s="115">
        <v>230861.92</v>
      </c>
      <c r="H11" s="108">
        <v>0</v>
      </c>
      <c r="I11" s="108">
        <v>0</v>
      </c>
      <c r="J11" s="108">
        <v>0</v>
      </c>
      <c r="K11" s="108">
        <v>0</v>
      </c>
      <c r="L11" s="108">
        <v>0</v>
      </c>
      <c r="M11" s="108">
        <v>0</v>
      </c>
      <c r="N11" s="112">
        <v>230861.92</v>
      </c>
      <c r="O11" s="112">
        <v>0</v>
      </c>
      <c r="P11" s="112">
        <v>0</v>
      </c>
      <c r="Q11" s="112">
        <v>0</v>
      </c>
      <c r="R11" s="112">
        <v>0</v>
      </c>
      <c r="S11" s="112">
        <v>0</v>
      </c>
      <c r="T11" s="112">
        <v>0</v>
      </c>
      <c r="U11" s="108">
        <v>0</v>
      </c>
      <c r="V11" s="108">
        <v>0</v>
      </c>
      <c r="W11" s="108">
        <v>0</v>
      </c>
      <c r="X11" s="108">
        <v>0</v>
      </c>
      <c r="Y11" s="108">
        <v>0</v>
      </c>
      <c r="Z11" s="108">
        <v>0</v>
      </c>
      <c r="AA11" s="108">
        <v>0</v>
      </c>
      <c r="AB11" s="112">
        <v>0</v>
      </c>
      <c r="AC11" s="110">
        <v>0</v>
      </c>
      <c r="AD11" s="115">
        <v>0</v>
      </c>
      <c r="AE11" s="108">
        <v>0</v>
      </c>
      <c r="AF11" s="33">
        <v>0</v>
      </c>
      <c r="AG11" s="116">
        <v>0</v>
      </c>
    </row>
    <row r="12" spans="1:33" ht="19.5" customHeight="1">
      <c r="A12" s="108" t="s">
        <v>95</v>
      </c>
      <c r="B12" s="108" t="s">
        <v>96</v>
      </c>
      <c r="C12" s="108" t="s">
        <v>97</v>
      </c>
      <c r="D12" s="108" t="s">
        <v>89</v>
      </c>
      <c r="E12" s="108" t="s">
        <v>98</v>
      </c>
      <c r="F12" s="112">
        <f t="shared" si="0"/>
        <v>165623.04</v>
      </c>
      <c r="G12" s="115">
        <v>165623.04</v>
      </c>
      <c r="H12" s="108">
        <v>0</v>
      </c>
      <c r="I12" s="108">
        <v>0</v>
      </c>
      <c r="J12" s="108">
        <v>0</v>
      </c>
      <c r="K12" s="108">
        <v>0</v>
      </c>
      <c r="L12" s="108">
        <v>0</v>
      </c>
      <c r="M12" s="108">
        <v>0</v>
      </c>
      <c r="N12" s="112">
        <v>0</v>
      </c>
      <c r="O12" s="112">
        <v>165623.04</v>
      </c>
      <c r="P12" s="112">
        <v>0</v>
      </c>
      <c r="Q12" s="112">
        <v>0</v>
      </c>
      <c r="R12" s="112">
        <v>0</v>
      </c>
      <c r="S12" s="112">
        <v>0</v>
      </c>
      <c r="T12" s="112">
        <v>0</v>
      </c>
      <c r="U12" s="108">
        <v>0</v>
      </c>
      <c r="V12" s="108">
        <v>0</v>
      </c>
      <c r="W12" s="108">
        <v>0</v>
      </c>
      <c r="X12" s="108">
        <v>0</v>
      </c>
      <c r="Y12" s="108">
        <v>0</v>
      </c>
      <c r="Z12" s="108">
        <v>0</v>
      </c>
      <c r="AA12" s="108">
        <v>0</v>
      </c>
      <c r="AB12" s="112">
        <v>0</v>
      </c>
      <c r="AC12" s="110">
        <v>0</v>
      </c>
      <c r="AD12" s="115">
        <v>0</v>
      </c>
      <c r="AE12" s="108">
        <v>0</v>
      </c>
      <c r="AF12" s="33">
        <v>0</v>
      </c>
      <c r="AG12" s="116">
        <v>0</v>
      </c>
    </row>
    <row r="13" spans="1:33" ht="19.5" customHeight="1">
      <c r="A13" s="108" t="s">
        <v>99</v>
      </c>
      <c r="B13" s="108" t="s">
        <v>97</v>
      </c>
      <c r="C13" s="108" t="s">
        <v>97</v>
      </c>
      <c r="D13" s="108" t="s">
        <v>89</v>
      </c>
      <c r="E13" s="108" t="s">
        <v>100</v>
      </c>
      <c r="F13" s="112">
        <f t="shared" si="0"/>
        <v>3140264.28</v>
      </c>
      <c r="G13" s="115">
        <v>3140264.28</v>
      </c>
      <c r="H13" s="108">
        <v>1663080</v>
      </c>
      <c r="I13" s="108">
        <v>1097304</v>
      </c>
      <c r="J13" s="108">
        <v>138590</v>
      </c>
      <c r="K13" s="108">
        <v>190080</v>
      </c>
      <c r="L13" s="108">
        <v>0</v>
      </c>
      <c r="M13" s="108">
        <v>0</v>
      </c>
      <c r="N13" s="112">
        <v>0</v>
      </c>
      <c r="O13" s="112">
        <v>0</v>
      </c>
      <c r="P13" s="112">
        <v>0</v>
      </c>
      <c r="Q13" s="112">
        <v>51210.28</v>
      </c>
      <c r="R13" s="112">
        <v>0</v>
      </c>
      <c r="S13" s="112">
        <v>0</v>
      </c>
      <c r="T13" s="112">
        <v>0</v>
      </c>
      <c r="U13" s="108">
        <v>0</v>
      </c>
      <c r="V13" s="108">
        <v>0</v>
      </c>
      <c r="W13" s="108">
        <v>0</v>
      </c>
      <c r="X13" s="108">
        <v>0</v>
      </c>
      <c r="Y13" s="108">
        <v>0</v>
      </c>
      <c r="Z13" s="108">
        <v>0</v>
      </c>
      <c r="AA13" s="108">
        <v>0</v>
      </c>
      <c r="AB13" s="112">
        <v>0</v>
      </c>
      <c r="AC13" s="110">
        <v>0</v>
      </c>
      <c r="AD13" s="115">
        <v>0</v>
      </c>
      <c r="AE13" s="108">
        <v>0</v>
      </c>
      <c r="AF13" s="33">
        <v>0</v>
      </c>
      <c r="AG13" s="116">
        <v>0</v>
      </c>
    </row>
    <row r="14" spans="1:33" ht="19.5" customHeight="1">
      <c r="A14" s="108" t="s">
        <v>99</v>
      </c>
      <c r="B14" s="108" t="s">
        <v>97</v>
      </c>
      <c r="C14" s="108" t="s">
        <v>93</v>
      </c>
      <c r="D14" s="108" t="s">
        <v>89</v>
      </c>
      <c r="E14" s="108" t="s">
        <v>102</v>
      </c>
      <c r="F14" s="112">
        <f t="shared" si="0"/>
        <v>236000</v>
      </c>
      <c r="G14" s="115">
        <v>0</v>
      </c>
      <c r="H14" s="108">
        <v>0</v>
      </c>
      <c r="I14" s="108">
        <v>0</v>
      </c>
      <c r="J14" s="108">
        <v>0</v>
      </c>
      <c r="K14" s="108">
        <v>0</v>
      </c>
      <c r="L14" s="108">
        <v>0</v>
      </c>
      <c r="M14" s="108">
        <v>0</v>
      </c>
      <c r="N14" s="112">
        <v>0</v>
      </c>
      <c r="O14" s="112">
        <v>0</v>
      </c>
      <c r="P14" s="112">
        <v>0</v>
      </c>
      <c r="Q14" s="112">
        <v>0</v>
      </c>
      <c r="R14" s="112">
        <v>0</v>
      </c>
      <c r="S14" s="112">
        <v>0</v>
      </c>
      <c r="T14" s="112">
        <v>0</v>
      </c>
      <c r="U14" s="108">
        <v>236000</v>
      </c>
      <c r="V14" s="108">
        <v>0</v>
      </c>
      <c r="W14" s="108">
        <v>0</v>
      </c>
      <c r="X14" s="108">
        <v>0</v>
      </c>
      <c r="Y14" s="108">
        <v>0</v>
      </c>
      <c r="Z14" s="108">
        <v>0</v>
      </c>
      <c r="AA14" s="108">
        <v>0</v>
      </c>
      <c r="AB14" s="112">
        <v>0</v>
      </c>
      <c r="AC14" s="110">
        <v>0</v>
      </c>
      <c r="AD14" s="115">
        <v>0</v>
      </c>
      <c r="AE14" s="108">
        <v>0</v>
      </c>
      <c r="AF14" s="33">
        <v>0</v>
      </c>
      <c r="AG14" s="116">
        <v>236000</v>
      </c>
    </row>
    <row r="15" spans="1:33" ht="19.5" customHeight="1">
      <c r="A15" s="108" t="s">
        <v>109</v>
      </c>
      <c r="B15" s="108" t="s">
        <v>103</v>
      </c>
      <c r="C15" s="108" t="s">
        <v>97</v>
      </c>
      <c r="D15" s="108" t="s">
        <v>89</v>
      </c>
      <c r="E15" s="108" t="s">
        <v>110</v>
      </c>
      <c r="F15" s="112">
        <f t="shared" si="0"/>
        <v>529092.24</v>
      </c>
      <c r="G15" s="115">
        <v>529092.24</v>
      </c>
      <c r="H15" s="108">
        <v>0</v>
      </c>
      <c r="I15" s="108">
        <v>0</v>
      </c>
      <c r="J15" s="108">
        <v>0</v>
      </c>
      <c r="K15" s="108">
        <v>0</v>
      </c>
      <c r="L15" s="108">
        <v>0</v>
      </c>
      <c r="M15" s="108">
        <v>0</v>
      </c>
      <c r="N15" s="112">
        <v>0</v>
      </c>
      <c r="O15" s="112">
        <v>0</v>
      </c>
      <c r="P15" s="112">
        <v>0</v>
      </c>
      <c r="Q15" s="112">
        <v>0</v>
      </c>
      <c r="R15" s="112">
        <v>529092.24</v>
      </c>
      <c r="S15" s="112">
        <v>0</v>
      </c>
      <c r="T15" s="112">
        <v>0</v>
      </c>
      <c r="U15" s="108">
        <v>0</v>
      </c>
      <c r="V15" s="108">
        <v>0</v>
      </c>
      <c r="W15" s="108">
        <v>0</v>
      </c>
      <c r="X15" s="108">
        <v>0</v>
      </c>
      <c r="Y15" s="108">
        <v>0</v>
      </c>
      <c r="Z15" s="108">
        <v>0</v>
      </c>
      <c r="AA15" s="108">
        <v>0</v>
      </c>
      <c r="AB15" s="112">
        <v>0</v>
      </c>
      <c r="AC15" s="110">
        <v>0</v>
      </c>
      <c r="AD15" s="115">
        <v>0</v>
      </c>
      <c r="AE15" s="108">
        <v>0</v>
      </c>
      <c r="AF15" s="33">
        <v>0</v>
      </c>
      <c r="AG15" s="116">
        <v>0</v>
      </c>
    </row>
    <row r="16" spans="1:33" ht="19.5" customHeight="1">
      <c r="A16" s="108" t="s">
        <v>56</v>
      </c>
      <c r="B16" s="108" t="s">
        <v>56</v>
      </c>
      <c r="C16" s="108" t="s">
        <v>56</v>
      </c>
      <c r="D16" s="108" t="s">
        <v>111</v>
      </c>
      <c r="E16" s="108" t="s">
        <v>112</v>
      </c>
      <c r="F16" s="112">
        <f t="shared" si="0"/>
        <v>3037931.05</v>
      </c>
      <c r="G16" s="115">
        <v>2826631.05</v>
      </c>
      <c r="H16" s="108">
        <v>979749</v>
      </c>
      <c r="I16" s="108">
        <v>686820</v>
      </c>
      <c r="J16" s="108">
        <v>81645.75</v>
      </c>
      <c r="K16" s="108">
        <v>147840</v>
      </c>
      <c r="L16" s="108">
        <v>0</v>
      </c>
      <c r="M16" s="108">
        <v>279678.4</v>
      </c>
      <c r="N16" s="112">
        <v>139839.2</v>
      </c>
      <c r="O16" s="112">
        <v>99994.14</v>
      </c>
      <c r="P16" s="112">
        <v>0</v>
      </c>
      <c r="Q16" s="112">
        <v>36762.32</v>
      </c>
      <c r="R16" s="112">
        <v>319302.24</v>
      </c>
      <c r="S16" s="112">
        <v>0</v>
      </c>
      <c r="T16" s="112">
        <v>55000</v>
      </c>
      <c r="U16" s="108">
        <v>211300</v>
      </c>
      <c r="V16" s="108">
        <v>0</v>
      </c>
      <c r="W16" s="108">
        <v>0</v>
      </c>
      <c r="X16" s="108">
        <v>0</v>
      </c>
      <c r="Y16" s="108">
        <v>0</v>
      </c>
      <c r="Z16" s="108">
        <v>0</v>
      </c>
      <c r="AA16" s="108">
        <v>0</v>
      </c>
      <c r="AB16" s="112">
        <v>0</v>
      </c>
      <c r="AC16" s="110">
        <v>0</v>
      </c>
      <c r="AD16" s="115">
        <v>0</v>
      </c>
      <c r="AE16" s="108">
        <v>0</v>
      </c>
      <c r="AF16" s="33">
        <v>0</v>
      </c>
      <c r="AG16" s="116">
        <v>211300</v>
      </c>
    </row>
    <row r="17" spans="1:33" ht="19.5" customHeight="1">
      <c r="A17" s="108" t="s">
        <v>87</v>
      </c>
      <c r="B17" s="108" t="s">
        <v>88</v>
      </c>
      <c r="C17" s="108" t="s">
        <v>88</v>
      </c>
      <c r="D17" s="108" t="s">
        <v>113</v>
      </c>
      <c r="E17" s="108" t="s">
        <v>90</v>
      </c>
      <c r="F17" s="112">
        <f t="shared" si="0"/>
        <v>279678.4</v>
      </c>
      <c r="G17" s="115">
        <v>279678.4</v>
      </c>
      <c r="H17" s="108">
        <v>0</v>
      </c>
      <c r="I17" s="108">
        <v>0</v>
      </c>
      <c r="J17" s="108">
        <v>0</v>
      </c>
      <c r="K17" s="108">
        <v>0</v>
      </c>
      <c r="L17" s="108">
        <v>0</v>
      </c>
      <c r="M17" s="108">
        <v>279678.4</v>
      </c>
      <c r="N17" s="112">
        <v>0</v>
      </c>
      <c r="O17" s="112">
        <v>0</v>
      </c>
      <c r="P17" s="112">
        <v>0</v>
      </c>
      <c r="Q17" s="112">
        <v>0</v>
      </c>
      <c r="R17" s="112">
        <v>0</v>
      </c>
      <c r="S17" s="112">
        <v>0</v>
      </c>
      <c r="T17" s="112">
        <v>0</v>
      </c>
      <c r="U17" s="108">
        <v>0</v>
      </c>
      <c r="V17" s="108">
        <v>0</v>
      </c>
      <c r="W17" s="108">
        <v>0</v>
      </c>
      <c r="X17" s="108">
        <v>0</v>
      </c>
      <c r="Y17" s="108">
        <v>0</v>
      </c>
      <c r="Z17" s="108">
        <v>0</v>
      </c>
      <c r="AA17" s="108">
        <v>0</v>
      </c>
      <c r="AB17" s="112">
        <v>0</v>
      </c>
      <c r="AC17" s="110">
        <v>0</v>
      </c>
      <c r="AD17" s="115">
        <v>0</v>
      </c>
      <c r="AE17" s="108">
        <v>0</v>
      </c>
      <c r="AF17" s="33">
        <v>0</v>
      </c>
      <c r="AG17" s="116">
        <v>0</v>
      </c>
    </row>
    <row r="18" spans="1:33" ht="19.5" customHeight="1">
      <c r="A18" s="108" t="s">
        <v>87</v>
      </c>
      <c r="B18" s="108" t="s">
        <v>88</v>
      </c>
      <c r="C18" s="108" t="s">
        <v>91</v>
      </c>
      <c r="D18" s="108" t="s">
        <v>113</v>
      </c>
      <c r="E18" s="108" t="s">
        <v>92</v>
      </c>
      <c r="F18" s="112">
        <f t="shared" si="0"/>
        <v>139839.2</v>
      </c>
      <c r="G18" s="115">
        <v>139839.2</v>
      </c>
      <c r="H18" s="108">
        <v>0</v>
      </c>
      <c r="I18" s="108">
        <v>0</v>
      </c>
      <c r="J18" s="108">
        <v>0</v>
      </c>
      <c r="K18" s="108">
        <v>0</v>
      </c>
      <c r="L18" s="108">
        <v>0</v>
      </c>
      <c r="M18" s="108">
        <v>0</v>
      </c>
      <c r="N18" s="112">
        <v>139839.2</v>
      </c>
      <c r="O18" s="112">
        <v>0</v>
      </c>
      <c r="P18" s="112">
        <v>0</v>
      </c>
      <c r="Q18" s="112">
        <v>0</v>
      </c>
      <c r="R18" s="112">
        <v>0</v>
      </c>
      <c r="S18" s="112">
        <v>0</v>
      </c>
      <c r="T18" s="112">
        <v>0</v>
      </c>
      <c r="U18" s="108">
        <v>0</v>
      </c>
      <c r="V18" s="108">
        <v>0</v>
      </c>
      <c r="W18" s="108">
        <v>0</v>
      </c>
      <c r="X18" s="108">
        <v>0</v>
      </c>
      <c r="Y18" s="108">
        <v>0</v>
      </c>
      <c r="Z18" s="108">
        <v>0</v>
      </c>
      <c r="AA18" s="108">
        <v>0</v>
      </c>
      <c r="AB18" s="112">
        <v>0</v>
      </c>
      <c r="AC18" s="110">
        <v>0</v>
      </c>
      <c r="AD18" s="115">
        <v>0</v>
      </c>
      <c r="AE18" s="108">
        <v>0</v>
      </c>
      <c r="AF18" s="33">
        <v>0</v>
      </c>
      <c r="AG18" s="116">
        <v>0</v>
      </c>
    </row>
    <row r="19" spans="1:33" ht="19.5" customHeight="1">
      <c r="A19" s="108" t="s">
        <v>95</v>
      </c>
      <c r="B19" s="108" t="s">
        <v>96</v>
      </c>
      <c r="C19" s="108" t="s">
        <v>97</v>
      </c>
      <c r="D19" s="108" t="s">
        <v>113</v>
      </c>
      <c r="E19" s="108" t="s">
        <v>98</v>
      </c>
      <c r="F19" s="112">
        <f t="shared" si="0"/>
        <v>99994.14</v>
      </c>
      <c r="G19" s="115">
        <v>99994.14</v>
      </c>
      <c r="H19" s="108">
        <v>0</v>
      </c>
      <c r="I19" s="108">
        <v>0</v>
      </c>
      <c r="J19" s="108">
        <v>0</v>
      </c>
      <c r="K19" s="108">
        <v>0</v>
      </c>
      <c r="L19" s="108">
        <v>0</v>
      </c>
      <c r="M19" s="108">
        <v>0</v>
      </c>
      <c r="N19" s="112">
        <v>0</v>
      </c>
      <c r="O19" s="112">
        <v>99994.14</v>
      </c>
      <c r="P19" s="112">
        <v>0</v>
      </c>
      <c r="Q19" s="112">
        <v>0</v>
      </c>
      <c r="R19" s="112">
        <v>0</v>
      </c>
      <c r="S19" s="112">
        <v>0</v>
      </c>
      <c r="T19" s="112">
        <v>0</v>
      </c>
      <c r="U19" s="108">
        <v>0</v>
      </c>
      <c r="V19" s="108">
        <v>0</v>
      </c>
      <c r="W19" s="108">
        <v>0</v>
      </c>
      <c r="X19" s="108">
        <v>0</v>
      </c>
      <c r="Y19" s="108">
        <v>0</v>
      </c>
      <c r="Z19" s="108">
        <v>0</v>
      </c>
      <c r="AA19" s="108">
        <v>0</v>
      </c>
      <c r="AB19" s="112">
        <v>0</v>
      </c>
      <c r="AC19" s="110">
        <v>0</v>
      </c>
      <c r="AD19" s="115">
        <v>0</v>
      </c>
      <c r="AE19" s="108">
        <v>0</v>
      </c>
      <c r="AF19" s="33">
        <v>0</v>
      </c>
      <c r="AG19" s="116">
        <v>0</v>
      </c>
    </row>
    <row r="20" spans="1:33" ht="19.5" customHeight="1">
      <c r="A20" s="108" t="s">
        <v>99</v>
      </c>
      <c r="B20" s="108" t="s">
        <v>96</v>
      </c>
      <c r="C20" s="108" t="s">
        <v>103</v>
      </c>
      <c r="D20" s="108" t="s">
        <v>113</v>
      </c>
      <c r="E20" s="108" t="s">
        <v>114</v>
      </c>
      <c r="F20" s="112">
        <f t="shared" si="0"/>
        <v>2199117.0700000003</v>
      </c>
      <c r="G20" s="115">
        <v>1987817.07</v>
      </c>
      <c r="H20" s="108">
        <v>979749</v>
      </c>
      <c r="I20" s="108">
        <v>686820</v>
      </c>
      <c r="J20" s="108">
        <v>81645.75</v>
      </c>
      <c r="K20" s="108">
        <v>147840</v>
      </c>
      <c r="L20" s="108">
        <v>0</v>
      </c>
      <c r="M20" s="108">
        <v>0</v>
      </c>
      <c r="N20" s="112">
        <v>0</v>
      </c>
      <c r="O20" s="112">
        <v>0</v>
      </c>
      <c r="P20" s="112">
        <v>0</v>
      </c>
      <c r="Q20" s="112">
        <v>36762.32</v>
      </c>
      <c r="R20" s="112">
        <v>0</v>
      </c>
      <c r="S20" s="112">
        <v>0</v>
      </c>
      <c r="T20" s="112">
        <v>55000</v>
      </c>
      <c r="U20" s="108">
        <v>211300</v>
      </c>
      <c r="V20" s="108">
        <v>0</v>
      </c>
      <c r="W20" s="108">
        <v>0</v>
      </c>
      <c r="X20" s="108">
        <v>0</v>
      </c>
      <c r="Y20" s="108">
        <v>0</v>
      </c>
      <c r="Z20" s="108">
        <v>0</v>
      </c>
      <c r="AA20" s="108">
        <v>0</v>
      </c>
      <c r="AB20" s="112">
        <v>0</v>
      </c>
      <c r="AC20" s="110">
        <v>0</v>
      </c>
      <c r="AD20" s="115">
        <v>0</v>
      </c>
      <c r="AE20" s="108">
        <v>0</v>
      </c>
      <c r="AF20" s="33">
        <v>0</v>
      </c>
      <c r="AG20" s="116">
        <v>211300</v>
      </c>
    </row>
    <row r="21" spans="1:33" ht="19.5" customHeight="1">
      <c r="A21" s="108" t="s">
        <v>109</v>
      </c>
      <c r="B21" s="108" t="s">
        <v>103</v>
      </c>
      <c r="C21" s="108" t="s">
        <v>97</v>
      </c>
      <c r="D21" s="108" t="s">
        <v>113</v>
      </c>
      <c r="E21" s="108" t="s">
        <v>110</v>
      </c>
      <c r="F21" s="112">
        <f t="shared" si="0"/>
        <v>319302.24</v>
      </c>
      <c r="G21" s="115">
        <v>319302.24</v>
      </c>
      <c r="H21" s="108">
        <v>0</v>
      </c>
      <c r="I21" s="108">
        <v>0</v>
      </c>
      <c r="J21" s="108">
        <v>0</v>
      </c>
      <c r="K21" s="108">
        <v>0</v>
      </c>
      <c r="L21" s="108">
        <v>0</v>
      </c>
      <c r="M21" s="108">
        <v>0</v>
      </c>
      <c r="N21" s="112">
        <v>0</v>
      </c>
      <c r="O21" s="112">
        <v>0</v>
      </c>
      <c r="P21" s="112">
        <v>0</v>
      </c>
      <c r="Q21" s="112">
        <v>0</v>
      </c>
      <c r="R21" s="112">
        <v>319302.24</v>
      </c>
      <c r="S21" s="112">
        <v>0</v>
      </c>
      <c r="T21" s="112">
        <v>0</v>
      </c>
      <c r="U21" s="108">
        <v>0</v>
      </c>
      <c r="V21" s="108">
        <v>0</v>
      </c>
      <c r="W21" s="108">
        <v>0</v>
      </c>
      <c r="X21" s="108">
        <v>0</v>
      </c>
      <c r="Y21" s="108">
        <v>0</v>
      </c>
      <c r="Z21" s="108">
        <v>0</v>
      </c>
      <c r="AA21" s="108">
        <v>0</v>
      </c>
      <c r="AB21" s="112">
        <v>0</v>
      </c>
      <c r="AC21" s="110">
        <v>0</v>
      </c>
      <c r="AD21" s="115">
        <v>0</v>
      </c>
      <c r="AE21" s="108">
        <v>0</v>
      </c>
      <c r="AF21" s="33">
        <v>0</v>
      </c>
      <c r="AG21" s="116">
        <v>0</v>
      </c>
    </row>
    <row r="22" spans="1:33" ht="19.5" customHeight="1">
      <c r="A22" s="108" t="s">
        <v>56</v>
      </c>
      <c r="B22" s="108" t="s">
        <v>56</v>
      </c>
      <c r="C22" s="108" t="s">
        <v>56</v>
      </c>
      <c r="D22" s="108" t="s">
        <v>115</v>
      </c>
      <c r="E22" s="108" t="s">
        <v>116</v>
      </c>
      <c r="F22" s="112">
        <f t="shared" si="0"/>
        <v>6472532.92</v>
      </c>
      <c r="G22" s="115">
        <v>6390056.92</v>
      </c>
      <c r="H22" s="108">
        <v>2185932</v>
      </c>
      <c r="I22" s="108">
        <v>367188</v>
      </c>
      <c r="J22" s="108">
        <v>0</v>
      </c>
      <c r="K22" s="108">
        <v>285120</v>
      </c>
      <c r="L22" s="108">
        <v>1561377</v>
      </c>
      <c r="M22" s="108">
        <v>611663.52</v>
      </c>
      <c r="N22" s="112">
        <v>305831.76</v>
      </c>
      <c r="O22" s="112">
        <v>214314.48</v>
      </c>
      <c r="P22" s="112">
        <v>0</v>
      </c>
      <c r="Q22" s="112">
        <v>135930.28</v>
      </c>
      <c r="R22" s="112">
        <v>722699.88</v>
      </c>
      <c r="S22" s="112">
        <v>0</v>
      </c>
      <c r="T22" s="112">
        <v>0</v>
      </c>
      <c r="U22" s="108">
        <v>82476</v>
      </c>
      <c r="V22" s="108">
        <v>0</v>
      </c>
      <c r="W22" s="108">
        <v>0</v>
      </c>
      <c r="X22" s="108">
        <v>0</v>
      </c>
      <c r="Y22" s="108">
        <v>0</v>
      </c>
      <c r="Z22" s="108">
        <v>3576</v>
      </c>
      <c r="AA22" s="108">
        <v>0</v>
      </c>
      <c r="AB22" s="112">
        <v>0</v>
      </c>
      <c r="AC22" s="110">
        <v>0</v>
      </c>
      <c r="AD22" s="115">
        <v>0</v>
      </c>
      <c r="AE22" s="108">
        <v>0</v>
      </c>
      <c r="AF22" s="33">
        <v>0</v>
      </c>
      <c r="AG22" s="116">
        <v>78900</v>
      </c>
    </row>
    <row r="23" spans="1:33" ht="19.5" customHeight="1">
      <c r="A23" s="108" t="s">
        <v>87</v>
      </c>
      <c r="B23" s="108" t="s">
        <v>88</v>
      </c>
      <c r="C23" s="108" t="s">
        <v>88</v>
      </c>
      <c r="D23" s="108" t="s">
        <v>117</v>
      </c>
      <c r="E23" s="108" t="s">
        <v>90</v>
      </c>
      <c r="F23" s="112">
        <f t="shared" si="0"/>
        <v>611663.52</v>
      </c>
      <c r="G23" s="115">
        <v>611663.52</v>
      </c>
      <c r="H23" s="108">
        <v>0</v>
      </c>
      <c r="I23" s="108">
        <v>0</v>
      </c>
      <c r="J23" s="108">
        <v>0</v>
      </c>
      <c r="K23" s="108">
        <v>0</v>
      </c>
      <c r="L23" s="108">
        <v>0</v>
      </c>
      <c r="M23" s="108">
        <v>611663.52</v>
      </c>
      <c r="N23" s="112">
        <v>0</v>
      </c>
      <c r="O23" s="112">
        <v>0</v>
      </c>
      <c r="P23" s="112">
        <v>0</v>
      </c>
      <c r="Q23" s="112">
        <v>0</v>
      </c>
      <c r="R23" s="112">
        <v>0</v>
      </c>
      <c r="S23" s="112">
        <v>0</v>
      </c>
      <c r="T23" s="112">
        <v>0</v>
      </c>
      <c r="U23" s="108">
        <v>0</v>
      </c>
      <c r="V23" s="108">
        <v>0</v>
      </c>
      <c r="W23" s="108">
        <v>0</v>
      </c>
      <c r="X23" s="108">
        <v>0</v>
      </c>
      <c r="Y23" s="108">
        <v>0</v>
      </c>
      <c r="Z23" s="108">
        <v>0</v>
      </c>
      <c r="AA23" s="108">
        <v>0</v>
      </c>
      <c r="AB23" s="112">
        <v>0</v>
      </c>
      <c r="AC23" s="110">
        <v>0</v>
      </c>
      <c r="AD23" s="115">
        <v>0</v>
      </c>
      <c r="AE23" s="108">
        <v>0</v>
      </c>
      <c r="AF23" s="33">
        <v>0</v>
      </c>
      <c r="AG23" s="116">
        <v>0</v>
      </c>
    </row>
    <row r="24" spans="1:33" ht="19.5" customHeight="1">
      <c r="A24" s="108" t="s">
        <v>87</v>
      </c>
      <c r="B24" s="108" t="s">
        <v>88</v>
      </c>
      <c r="C24" s="108" t="s">
        <v>91</v>
      </c>
      <c r="D24" s="108" t="s">
        <v>117</v>
      </c>
      <c r="E24" s="108" t="s">
        <v>92</v>
      </c>
      <c r="F24" s="112">
        <f t="shared" si="0"/>
        <v>305831.76</v>
      </c>
      <c r="G24" s="115">
        <v>305831.76</v>
      </c>
      <c r="H24" s="108">
        <v>0</v>
      </c>
      <c r="I24" s="108">
        <v>0</v>
      </c>
      <c r="J24" s="108">
        <v>0</v>
      </c>
      <c r="K24" s="108">
        <v>0</v>
      </c>
      <c r="L24" s="108">
        <v>0</v>
      </c>
      <c r="M24" s="108">
        <v>0</v>
      </c>
      <c r="N24" s="112">
        <v>305831.76</v>
      </c>
      <c r="O24" s="112">
        <v>0</v>
      </c>
      <c r="P24" s="112">
        <v>0</v>
      </c>
      <c r="Q24" s="112">
        <v>0</v>
      </c>
      <c r="R24" s="112">
        <v>0</v>
      </c>
      <c r="S24" s="112">
        <v>0</v>
      </c>
      <c r="T24" s="112">
        <v>0</v>
      </c>
      <c r="U24" s="108">
        <v>0</v>
      </c>
      <c r="V24" s="108">
        <v>0</v>
      </c>
      <c r="W24" s="108">
        <v>0</v>
      </c>
      <c r="X24" s="108">
        <v>0</v>
      </c>
      <c r="Y24" s="108">
        <v>0</v>
      </c>
      <c r="Z24" s="108">
        <v>0</v>
      </c>
      <c r="AA24" s="108">
        <v>0</v>
      </c>
      <c r="AB24" s="112">
        <v>0</v>
      </c>
      <c r="AC24" s="110">
        <v>0</v>
      </c>
      <c r="AD24" s="115">
        <v>0</v>
      </c>
      <c r="AE24" s="108">
        <v>0</v>
      </c>
      <c r="AF24" s="33">
        <v>0</v>
      </c>
      <c r="AG24" s="116">
        <v>0</v>
      </c>
    </row>
    <row r="25" spans="1:33" ht="19.5" customHeight="1">
      <c r="A25" s="108" t="s">
        <v>95</v>
      </c>
      <c r="B25" s="108" t="s">
        <v>96</v>
      </c>
      <c r="C25" s="108" t="s">
        <v>103</v>
      </c>
      <c r="D25" s="108" t="s">
        <v>117</v>
      </c>
      <c r="E25" s="108" t="s">
        <v>118</v>
      </c>
      <c r="F25" s="112">
        <f t="shared" si="0"/>
        <v>214314.48</v>
      </c>
      <c r="G25" s="115">
        <v>214314.48</v>
      </c>
      <c r="H25" s="108">
        <v>0</v>
      </c>
      <c r="I25" s="108">
        <v>0</v>
      </c>
      <c r="J25" s="108">
        <v>0</v>
      </c>
      <c r="K25" s="108">
        <v>0</v>
      </c>
      <c r="L25" s="108">
        <v>0</v>
      </c>
      <c r="M25" s="108">
        <v>0</v>
      </c>
      <c r="N25" s="112">
        <v>0</v>
      </c>
      <c r="O25" s="112">
        <v>214314.48</v>
      </c>
      <c r="P25" s="112">
        <v>0</v>
      </c>
      <c r="Q25" s="112">
        <v>0</v>
      </c>
      <c r="R25" s="112">
        <v>0</v>
      </c>
      <c r="S25" s="112">
        <v>0</v>
      </c>
      <c r="T25" s="112">
        <v>0</v>
      </c>
      <c r="U25" s="108">
        <v>0</v>
      </c>
      <c r="V25" s="108">
        <v>0</v>
      </c>
      <c r="W25" s="108">
        <v>0</v>
      </c>
      <c r="X25" s="108">
        <v>0</v>
      </c>
      <c r="Y25" s="108">
        <v>0</v>
      </c>
      <c r="Z25" s="108">
        <v>0</v>
      </c>
      <c r="AA25" s="108">
        <v>0</v>
      </c>
      <c r="AB25" s="112">
        <v>0</v>
      </c>
      <c r="AC25" s="110">
        <v>0</v>
      </c>
      <c r="AD25" s="115">
        <v>0</v>
      </c>
      <c r="AE25" s="108">
        <v>0</v>
      </c>
      <c r="AF25" s="33">
        <v>0</v>
      </c>
      <c r="AG25" s="116">
        <v>0</v>
      </c>
    </row>
    <row r="26" spans="1:33" ht="19.5" customHeight="1">
      <c r="A26" s="108" t="s">
        <v>99</v>
      </c>
      <c r="B26" s="108" t="s">
        <v>103</v>
      </c>
      <c r="C26" s="108" t="s">
        <v>93</v>
      </c>
      <c r="D26" s="108" t="s">
        <v>117</v>
      </c>
      <c r="E26" s="108" t="s">
        <v>104</v>
      </c>
      <c r="F26" s="112">
        <f t="shared" si="0"/>
        <v>78900</v>
      </c>
      <c r="G26" s="115">
        <v>0</v>
      </c>
      <c r="H26" s="108">
        <v>0</v>
      </c>
      <c r="I26" s="108">
        <v>0</v>
      </c>
      <c r="J26" s="108">
        <v>0</v>
      </c>
      <c r="K26" s="108">
        <v>0</v>
      </c>
      <c r="L26" s="108">
        <v>0</v>
      </c>
      <c r="M26" s="108">
        <v>0</v>
      </c>
      <c r="N26" s="112">
        <v>0</v>
      </c>
      <c r="O26" s="112">
        <v>0</v>
      </c>
      <c r="P26" s="112">
        <v>0</v>
      </c>
      <c r="Q26" s="112">
        <v>0</v>
      </c>
      <c r="R26" s="112">
        <v>0</v>
      </c>
      <c r="S26" s="112">
        <v>0</v>
      </c>
      <c r="T26" s="112">
        <v>0</v>
      </c>
      <c r="U26" s="108">
        <v>78900</v>
      </c>
      <c r="V26" s="108">
        <v>0</v>
      </c>
      <c r="W26" s="108">
        <v>0</v>
      </c>
      <c r="X26" s="108">
        <v>0</v>
      </c>
      <c r="Y26" s="108">
        <v>0</v>
      </c>
      <c r="Z26" s="108">
        <v>0</v>
      </c>
      <c r="AA26" s="108">
        <v>0</v>
      </c>
      <c r="AB26" s="112">
        <v>0</v>
      </c>
      <c r="AC26" s="110">
        <v>0</v>
      </c>
      <c r="AD26" s="115">
        <v>0</v>
      </c>
      <c r="AE26" s="108">
        <v>0</v>
      </c>
      <c r="AF26" s="33">
        <v>0</v>
      </c>
      <c r="AG26" s="116">
        <v>78900</v>
      </c>
    </row>
    <row r="27" spans="1:33" ht="19.5" customHeight="1">
      <c r="A27" s="108" t="s">
        <v>99</v>
      </c>
      <c r="B27" s="108" t="s">
        <v>96</v>
      </c>
      <c r="C27" s="108" t="s">
        <v>97</v>
      </c>
      <c r="D27" s="108" t="s">
        <v>117</v>
      </c>
      <c r="E27" s="108" t="s">
        <v>119</v>
      </c>
      <c r="F27" s="112">
        <f t="shared" si="0"/>
        <v>4539123.28</v>
      </c>
      <c r="G27" s="115">
        <v>4535547.28</v>
      </c>
      <c r="H27" s="108">
        <v>2185932</v>
      </c>
      <c r="I27" s="108">
        <v>367188</v>
      </c>
      <c r="J27" s="108">
        <v>0</v>
      </c>
      <c r="K27" s="108">
        <v>285120</v>
      </c>
      <c r="L27" s="108">
        <v>1561377</v>
      </c>
      <c r="M27" s="108">
        <v>0</v>
      </c>
      <c r="N27" s="112">
        <v>0</v>
      </c>
      <c r="O27" s="112">
        <v>0</v>
      </c>
      <c r="P27" s="112">
        <v>0</v>
      </c>
      <c r="Q27" s="112">
        <v>135930.28</v>
      </c>
      <c r="R27" s="112">
        <v>0</v>
      </c>
      <c r="S27" s="112">
        <v>0</v>
      </c>
      <c r="T27" s="112">
        <v>0</v>
      </c>
      <c r="U27" s="108">
        <v>3576</v>
      </c>
      <c r="V27" s="108">
        <v>0</v>
      </c>
      <c r="W27" s="108">
        <v>0</v>
      </c>
      <c r="X27" s="108">
        <v>0</v>
      </c>
      <c r="Y27" s="108">
        <v>0</v>
      </c>
      <c r="Z27" s="108">
        <v>3576</v>
      </c>
      <c r="AA27" s="108">
        <v>0</v>
      </c>
      <c r="AB27" s="112">
        <v>0</v>
      </c>
      <c r="AC27" s="110">
        <v>0</v>
      </c>
      <c r="AD27" s="115">
        <v>0</v>
      </c>
      <c r="AE27" s="108">
        <v>0</v>
      </c>
      <c r="AF27" s="33">
        <v>0</v>
      </c>
      <c r="AG27" s="116">
        <v>0</v>
      </c>
    </row>
    <row r="28" spans="1:33" ht="19.5" customHeight="1">
      <c r="A28" s="108" t="s">
        <v>109</v>
      </c>
      <c r="B28" s="108" t="s">
        <v>103</v>
      </c>
      <c r="C28" s="108" t="s">
        <v>97</v>
      </c>
      <c r="D28" s="108" t="s">
        <v>117</v>
      </c>
      <c r="E28" s="108" t="s">
        <v>110</v>
      </c>
      <c r="F28" s="112">
        <f t="shared" si="0"/>
        <v>722699.88</v>
      </c>
      <c r="G28" s="115">
        <v>722699.88</v>
      </c>
      <c r="H28" s="108">
        <v>0</v>
      </c>
      <c r="I28" s="108">
        <v>0</v>
      </c>
      <c r="J28" s="108">
        <v>0</v>
      </c>
      <c r="K28" s="108">
        <v>0</v>
      </c>
      <c r="L28" s="108">
        <v>0</v>
      </c>
      <c r="M28" s="108">
        <v>0</v>
      </c>
      <c r="N28" s="112">
        <v>0</v>
      </c>
      <c r="O28" s="112">
        <v>0</v>
      </c>
      <c r="P28" s="112">
        <v>0</v>
      </c>
      <c r="Q28" s="112">
        <v>0</v>
      </c>
      <c r="R28" s="112">
        <v>722699.88</v>
      </c>
      <c r="S28" s="112">
        <v>0</v>
      </c>
      <c r="T28" s="112">
        <v>0</v>
      </c>
      <c r="U28" s="108">
        <v>0</v>
      </c>
      <c r="V28" s="108">
        <v>0</v>
      </c>
      <c r="W28" s="108">
        <v>0</v>
      </c>
      <c r="X28" s="108">
        <v>0</v>
      </c>
      <c r="Y28" s="108">
        <v>0</v>
      </c>
      <c r="Z28" s="108">
        <v>0</v>
      </c>
      <c r="AA28" s="108">
        <v>0</v>
      </c>
      <c r="AB28" s="112">
        <v>0</v>
      </c>
      <c r="AC28" s="110">
        <v>0</v>
      </c>
      <c r="AD28" s="115">
        <v>0</v>
      </c>
      <c r="AE28" s="108">
        <v>0</v>
      </c>
      <c r="AF28" s="33">
        <v>0</v>
      </c>
      <c r="AG28" s="116">
        <v>0</v>
      </c>
    </row>
    <row r="29" spans="1:33" ht="19.5" customHeight="1">
      <c r="A29" s="108" t="s">
        <v>56</v>
      </c>
      <c r="B29" s="108" t="s">
        <v>56</v>
      </c>
      <c r="C29" s="108" t="s">
        <v>56</v>
      </c>
      <c r="D29" s="108" t="s">
        <v>120</v>
      </c>
      <c r="E29" s="108" t="s">
        <v>121</v>
      </c>
      <c r="F29" s="112">
        <f t="shared" si="0"/>
        <v>978828.24</v>
      </c>
      <c r="G29" s="115">
        <v>874128.24</v>
      </c>
      <c r="H29" s="108">
        <v>280944</v>
      </c>
      <c r="I29" s="108">
        <v>54396</v>
      </c>
      <c r="J29" s="108">
        <v>0</v>
      </c>
      <c r="K29" s="108">
        <v>42240</v>
      </c>
      <c r="L29" s="108">
        <v>226488</v>
      </c>
      <c r="M29" s="108">
        <v>82980.48</v>
      </c>
      <c r="N29" s="112">
        <v>41490.24</v>
      </c>
      <c r="O29" s="112">
        <v>29190.24</v>
      </c>
      <c r="P29" s="112">
        <v>0</v>
      </c>
      <c r="Q29" s="112">
        <v>13190.4</v>
      </c>
      <c r="R29" s="112">
        <v>103208.88</v>
      </c>
      <c r="S29" s="112">
        <v>0</v>
      </c>
      <c r="T29" s="112">
        <v>0</v>
      </c>
      <c r="U29" s="108">
        <v>104700</v>
      </c>
      <c r="V29" s="108">
        <v>0</v>
      </c>
      <c r="W29" s="108">
        <v>0</v>
      </c>
      <c r="X29" s="108">
        <v>0</v>
      </c>
      <c r="Y29" s="108">
        <v>0</v>
      </c>
      <c r="Z29" s="108">
        <v>0</v>
      </c>
      <c r="AA29" s="108">
        <v>0</v>
      </c>
      <c r="AB29" s="112">
        <v>0</v>
      </c>
      <c r="AC29" s="110">
        <v>0</v>
      </c>
      <c r="AD29" s="115">
        <v>0</v>
      </c>
      <c r="AE29" s="108">
        <v>0</v>
      </c>
      <c r="AF29" s="33">
        <v>0</v>
      </c>
      <c r="AG29" s="116">
        <v>104700</v>
      </c>
    </row>
    <row r="30" spans="1:33" ht="19.5" customHeight="1">
      <c r="A30" s="108" t="s">
        <v>87</v>
      </c>
      <c r="B30" s="108" t="s">
        <v>88</v>
      </c>
      <c r="C30" s="108" t="s">
        <v>88</v>
      </c>
      <c r="D30" s="108" t="s">
        <v>122</v>
      </c>
      <c r="E30" s="108" t="s">
        <v>90</v>
      </c>
      <c r="F30" s="112">
        <f t="shared" si="0"/>
        <v>82980.48</v>
      </c>
      <c r="G30" s="115">
        <v>82980.48</v>
      </c>
      <c r="H30" s="108">
        <v>0</v>
      </c>
      <c r="I30" s="108">
        <v>0</v>
      </c>
      <c r="J30" s="108">
        <v>0</v>
      </c>
      <c r="K30" s="108">
        <v>0</v>
      </c>
      <c r="L30" s="108">
        <v>0</v>
      </c>
      <c r="M30" s="108">
        <v>82980.48</v>
      </c>
      <c r="N30" s="112">
        <v>0</v>
      </c>
      <c r="O30" s="112">
        <v>0</v>
      </c>
      <c r="P30" s="112">
        <v>0</v>
      </c>
      <c r="Q30" s="112">
        <v>0</v>
      </c>
      <c r="R30" s="112">
        <v>0</v>
      </c>
      <c r="S30" s="112">
        <v>0</v>
      </c>
      <c r="T30" s="112">
        <v>0</v>
      </c>
      <c r="U30" s="108">
        <v>0</v>
      </c>
      <c r="V30" s="108">
        <v>0</v>
      </c>
      <c r="W30" s="108">
        <v>0</v>
      </c>
      <c r="X30" s="108">
        <v>0</v>
      </c>
      <c r="Y30" s="108">
        <v>0</v>
      </c>
      <c r="Z30" s="108">
        <v>0</v>
      </c>
      <c r="AA30" s="108">
        <v>0</v>
      </c>
      <c r="AB30" s="112">
        <v>0</v>
      </c>
      <c r="AC30" s="110">
        <v>0</v>
      </c>
      <c r="AD30" s="115">
        <v>0</v>
      </c>
      <c r="AE30" s="108">
        <v>0</v>
      </c>
      <c r="AF30" s="33">
        <v>0</v>
      </c>
      <c r="AG30" s="116">
        <v>0</v>
      </c>
    </row>
    <row r="31" spans="1:33" ht="19.5" customHeight="1">
      <c r="A31" s="108" t="s">
        <v>87</v>
      </c>
      <c r="B31" s="108" t="s">
        <v>88</v>
      </c>
      <c r="C31" s="108" t="s">
        <v>91</v>
      </c>
      <c r="D31" s="108" t="s">
        <v>122</v>
      </c>
      <c r="E31" s="108" t="s">
        <v>92</v>
      </c>
      <c r="F31" s="112">
        <f t="shared" si="0"/>
        <v>41490.24</v>
      </c>
      <c r="G31" s="115">
        <v>41490.24</v>
      </c>
      <c r="H31" s="108">
        <v>0</v>
      </c>
      <c r="I31" s="108">
        <v>0</v>
      </c>
      <c r="J31" s="108">
        <v>0</v>
      </c>
      <c r="K31" s="108">
        <v>0</v>
      </c>
      <c r="L31" s="108">
        <v>0</v>
      </c>
      <c r="M31" s="108">
        <v>0</v>
      </c>
      <c r="N31" s="112">
        <v>41490.24</v>
      </c>
      <c r="O31" s="112">
        <v>0</v>
      </c>
      <c r="P31" s="112">
        <v>0</v>
      </c>
      <c r="Q31" s="112">
        <v>0</v>
      </c>
      <c r="R31" s="112">
        <v>0</v>
      </c>
      <c r="S31" s="112">
        <v>0</v>
      </c>
      <c r="T31" s="112">
        <v>0</v>
      </c>
      <c r="U31" s="108">
        <v>0</v>
      </c>
      <c r="V31" s="108">
        <v>0</v>
      </c>
      <c r="W31" s="108">
        <v>0</v>
      </c>
      <c r="X31" s="108">
        <v>0</v>
      </c>
      <c r="Y31" s="108">
        <v>0</v>
      </c>
      <c r="Z31" s="108">
        <v>0</v>
      </c>
      <c r="AA31" s="108">
        <v>0</v>
      </c>
      <c r="AB31" s="112">
        <v>0</v>
      </c>
      <c r="AC31" s="110">
        <v>0</v>
      </c>
      <c r="AD31" s="115">
        <v>0</v>
      </c>
      <c r="AE31" s="108">
        <v>0</v>
      </c>
      <c r="AF31" s="33">
        <v>0</v>
      </c>
      <c r="AG31" s="116">
        <v>0</v>
      </c>
    </row>
    <row r="32" spans="1:33" ht="19.5" customHeight="1">
      <c r="A32" s="108" t="s">
        <v>95</v>
      </c>
      <c r="B32" s="108" t="s">
        <v>96</v>
      </c>
      <c r="C32" s="108" t="s">
        <v>103</v>
      </c>
      <c r="D32" s="108" t="s">
        <v>122</v>
      </c>
      <c r="E32" s="108" t="s">
        <v>118</v>
      </c>
      <c r="F32" s="112">
        <f t="shared" si="0"/>
        <v>29190.24</v>
      </c>
      <c r="G32" s="115">
        <v>29190.24</v>
      </c>
      <c r="H32" s="108">
        <v>0</v>
      </c>
      <c r="I32" s="108">
        <v>0</v>
      </c>
      <c r="J32" s="108">
        <v>0</v>
      </c>
      <c r="K32" s="108">
        <v>0</v>
      </c>
      <c r="L32" s="108">
        <v>0</v>
      </c>
      <c r="M32" s="108">
        <v>0</v>
      </c>
      <c r="N32" s="112">
        <v>0</v>
      </c>
      <c r="O32" s="112">
        <v>29190.24</v>
      </c>
      <c r="P32" s="112">
        <v>0</v>
      </c>
      <c r="Q32" s="112">
        <v>0</v>
      </c>
      <c r="R32" s="112">
        <v>0</v>
      </c>
      <c r="S32" s="112">
        <v>0</v>
      </c>
      <c r="T32" s="112">
        <v>0</v>
      </c>
      <c r="U32" s="108">
        <v>0</v>
      </c>
      <c r="V32" s="108">
        <v>0</v>
      </c>
      <c r="W32" s="108">
        <v>0</v>
      </c>
      <c r="X32" s="108">
        <v>0</v>
      </c>
      <c r="Y32" s="108">
        <v>0</v>
      </c>
      <c r="Z32" s="108">
        <v>0</v>
      </c>
      <c r="AA32" s="108">
        <v>0</v>
      </c>
      <c r="AB32" s="112">
        <v>0</v>
      </c>
      <c r="AC32" s="110">
        <v>0</v>
      </c>
      <c r="AD32" s="115">
        <v>0</v>
      </c>
      <c r="AE32" s="108">
        <v>0</v>
      </c>
      <c r="AF32" s="33">
        <v>0</v>
      </c>
      <c r="AG32" s="116">
        <v>0</v>
      </c>
    </row>
    <row r="33" spans="1:33" ht="19.5" customHeight="1">
      <c r="A33" s="108" t="s">
        <v>99</v>
      </c>
      <c r="B33" s="108" t="s">
        <v>103</v>
      </c>
      <c r="C33" s="108" t="s">
        <v>123</v>
      </c>
      <c r="D33" s="108" t="s">
        <v>122</v>
      </c>
      <c r="E33" s="108" t="s">
        <v>124</v>
      </c>
      <c r="F33" s="112">
        <f t="shared" si="0"/>
        <v>104700</v>
      </c>
      <c r="G33" s="115">
        <v>0</v>
      </c>
      <c r="H33" s="108">
        <v>0</v>
      </c>
      <c r="I33" s="108">
        <v>0</v>
      </c>
      <c r="J33" s="108">
        <v>0</v>
      </c>
      <c r="K33" s="108">
        <v>0</v>
      </c>
      <c r="L33" s="108">
        <v>0</v>
      </c>
      <c r="M33" s="108">
        <v>0</v>
      </c>
      <c r="N33" s="112">
        <v>0</v>
      </c>
      <c r="O33" s="112">
        <v>0</v>
      </c>
      <c r="P33" s="112">
        <v>0</v>
      </c>
      <c r="Q33" s="112">
        <v>0</v>
      </c>
      <c r="R33" s="112">
        <v>0</v>
      </c>
      <c r="S33" s="112">
        <v>0</v>
      </c>
      <c r="T33" s="112">
        <v>0</v>
      </c>
      <c r="U33" s="108">
        <v>104700</v>
      </c>
      <c r="V33" s="108">
        <v>0</v>
      </c>
      <c r="W33" s="108">
        <v>0</v>
      </c>
      <c r="X33" s="108">
        <v>0</v>
      </c>
      <c r="Y33" s="108">
        <v>0</v>
      </c>
      <c r="Z33" s="108">
        <v>0</v>
      </c>
      <c r="AA33" s="108">
        <v>0</v>
      </c>
      <c r="AB33" s="112">
        <v>0</v>
      </c>
      <c r="AC33" s="110">
        <v>0</v>
      </c>
      <c r="AD33" s="115">
        <v>0</v>
      </c>
      <c r="AE33" s="108">
        <v>0</v>
      </c>
      <c r="AF33" s="33">
        <v>0</v>
      </c>
      <c r="AG33" s="116">
        <v>104700</v>
      </c>
    </row>
    <row r="34" spans="1:33" ht="19.5" customHeight="1">
      <c r="A34" s="108" t="s">
        <v>99</v>
      </c>
      <c r="B34" s="108" t="s">
        <v>96</v>
      </c>
      <c r="C34" s="108" t="s">
        <v>97</v>
      </c>
      <c r="D34" s="108" t="s">
        <v>122</v>
      </c>
      <c r="E34" s="108" t="s">
        <v>119</v>
      </c>
      <c r="F34" s="112">
        <f t="shared" si="0"/>
        <v>617258.4</v>
      </c>
      <c r="G34" s="115">
        <v>617258.4</v>
      </c>
      <c r="H34" s="108">
        <v>280944</v>
      </c>
      <c r="I34" s="108">
        <v>54396</v>
      </c>
      <c r="J34" s="108">
        <v>0</v>
      </c>
      <c r="K34" s="108">
        <v>42240</v>
      </c>
      <c r="L34" s="108">
        <v>226488</v>
      </c>
      <c r="M34" s="108">
        <v>0</v>
      </c>
      <c r="N34" s="112">
        <v>0</v>
      </c>
      <c r="O34" s="112">
        <v>0</v>
      </c>
      <c r="P34" s="112">
        <v>0</v>
      </c>
      <c r="Q34" s="112">
        <v>13190.4</v>
      </c>
      <c r="R34" s="112">
        <v>0</v>
      </c>
      <c r="S34" s="112">
        <v>0</v>
      </c>
      <c r="T34" s="112">
        <v>0</v>
      </c>
      <c r="U34" s="108">
        <v>0</v>
      </c>
      <c r="V34" s="108">
        <v>0</v>
      </c>
      <c r="W34" s="108">
        <v>0</v>
      </c>
      <c r="X34" s="108">
        <v>0</v>
      </c>
      <c r="Y34" s="108">
        <v>0</v>
      </c>
      <c r="Z34" s="108">
        <v>0</v>
      </c>
      <c r="AA34" s="108">
        <v>0</v>
      </c>
      <c r="AB34" s="112">
        <v>0</v>
      </c>
      <c r="AC34" s="110">
        <v>0</v>
      </c>
      <c r="AD34" s="115">
        <v>0</v>
      </c>
      <c r="AE34" s="108">
        <v>0</v>
      </c>
      <c r="AF34" s="33">
        <v>0</v>
      </c>
      <c r="AG34" s="116">
        <v>0</v>
      </c>
    </row>
    <row r="35" spans="1:33" ht="19.5" customHeight="1">
      <c r="A35" s="108" t="s">
        <v>109</v>
      </c>
      <c r="B35" s="108" t="s">
        <v>103</v>
      </c>
      <c r="C35" s="108" t="s">
        <v>97</v>
      </c>
      <c r="D35" s="108" t="s">
        <v>122</v>
      </c>
      <c r="E35" s="108" t="s">
        <v>110</v>
      </c>
      <c r="F35" s="112">
        <f t="shared" si="0"/>
        <v>103208.88</v>
      </c>
      <c r="G35" s="115">
        <v>103208.88</v>
      </c>
      <c r="H35" s="108">
        <v>0</v>
      </c>
      <c r="I35" s="108">
        <v>0</v>
      </c>
      <c r="J35" s="108">
        <v>0</v>
      </c>
      <c r="K35" s="108">
        <v>0</v>
      </c>
      <c r="L35" s="108">
        <v>0</v>
      </c>
      <c r="M35" s="108">
        <v>0</v>
      </c>
      <c r="N35" s="112">
        <v>0</v>
      </c>
      <c r="O35" s="112">
        <v>0</v>
      </c>
      <c r="P35" s="112">
        <v>0</v>
      </c>
      <c r="Q35" s="112">
        <v>0</v>
      </c>
      <c r="R35" s="112">
        <v>103208.88</v>
      </c>
      <c r="S35" s="112">
        <v>0</v>
      </c>
      <c r="T35" s="112">
        <v>0</v>
      </c>
      <c r="U35" s="108">
        <v>0</v>
      </c>
      <c r="V35" s="108">
        <v>0</v>
      </c>
      <c r="W35" s="108">
        <v>0</v>
      </c>
      <c r="X35" s="108">
        <v>0</v>
      </c>
      <c r="Y35" s="108">
        <v>0</v>
      </c>
      <c r="Z35" s="108">
        <v>0</v>
      </c>
      <c r="AA35" s="108">
        <v>0</v>
      </c>
      <c r="AB35" s="112">
        <v>0</v>
      </c>
      <c r="AC35" s="110">
        <v>0</v>
      </c>
      <c r="AD35" s="115">
        <v>0</v>
      </c>
      <c r="AE35" s="108">
        <v>0</v>
      </c>
      <c r="AF35" s="33">
        <v>0</v>
      </c>
      <c r="AG35" s="116">
        <v>0</v>
      </c>
    </row>
    <row r="36" spans="1:33" ht="19.5" customHeight="1">
      <c r="A36" s="108" t="s">
        <v>56</v>
      </c>
      <c r="B36" s="108" t="s">
        <v>56</v>
      </c>
      <c r="C36" s="108" t="s">
        <v>56</v>
      </c>
      <c r="D36" s="108" t="s">
        <v>125</v>
      </c>
      <c r="E36" s="108" t="s">
        <v>126</v>
      </c>
      <c r="F36" s="112">
        <f t="shared" si="0"/>
        <v>633792.48</v>
      </c>
      <c r="G36" s="115">
        <v>617792.48</v>
      </c>
      <c r="H36" s="108">
        <v>214740</v>
      </c>
      <c r="I36" s="108">
        <v>8352</v>
      </c>
      <c r="J36" s="108">
        <v>0</v>
      </c>
      <c r="K36" s="108">
        <v>31680</v>
      </c>
      <c r="L36" s="108">
        <v>167595</v>
      </c>
      <c r="M36" s="108">
        <v>62509.92</v>
      </c>
      <c r="N36" s="112">
        <v>31254.96</v>
      </c>
      <c r="O36" s="112">
        <v>20026.08</v>
      </c>
      <c r="P36" s="112">
        <v>0</v>
      </c>
      <c r="Q36" s="112">
        <v>9457.28</v>
      </c>
      <c r="R36" s="112">
        <v>72177.24</v>
      </c>
      <c r="S36" s="112">
        <v>0</v>
      </c>
      <c r="T36" s="112">
        <v>0</v>
      </c>
      <c r="U36" s="108">
        <v>16000</v>
      </c>
      <c r="V36" s="108">
        <v>0</v>
      </c>
      <c r="W36" s="108">
        <v>0</v>
      </c>
      <c r="X36" s="108">
        <v>0</v>
      </c>
      <c r="Y36" s="108">
        <v>0</v>
      </c>
      <c r="Z36" s="108">
        <v>0</v>
      </c>
      <c r="AA36" s="108">
        <v>0</v>
      </c>
      <c r="AB36" s="112">
        <v>0</v>
      </c>
      <c r="AC36" s="110">
        <v>0</v>
      </c>
      <c r="AD36" s="115">
        <v>0</v>
      </c>
      <c r="AE36" s="108">
        <v>0</v>
      </c>
      <c r="AF36" s="33">
        <v>0</v>
      </c>
      <c r="AG36" s="116">
        <v>16000</v>
      </c>
    </row>
    <row r="37" spans="1:33" ht="19.5" customHeight="1">
      <c r="A37" s="108" t="s">
        <v>87</v>
      </c>
      <c r="B37" s="108" t="s">
        <v>88</v>
      </c>
      <c r="C37" s="108" t="s">
        <v>88</v>
      </c>
      <c r="D37" s="108" t="s">
        <v>127</v>
      </c>
      <c r="E37" s="108" t="s">
        <v>90</v>
      </c>
      <c r="F37" s="112">
        <f t="shared" si="0"/>
        <v>62509.92</v>
      </c>
      <c r="G37" s="115">
        <v>62509.92</v>
      </c>
      <c r="H37" s="108">
        <v>0</v>
      </c>
      <c r="I37" s="108">
        <v>0</v>
      </c>
      <c r="J37" s="108">
        <v>0</v>
      </c>
      <c r="K37" s="108">
        <v>0</v>
      </c>
      <c r="L37" s="108">
        <v>0</v>
      </c>
      <c r="M37" s="108">
        <v>62509.92</v>
      </c>
      <c r="N37" s="112">
        <v>0</v>
      </c>
      <c r="O37" s="112">
        <v>0</v>
      </c>
      <c r="P37" s="112">
        <v>0</v>
      </c>
      <c r="Q37" s="112">
        <v>0</v>
      </c>
      <c r="R37" s="112">
        <v>0</v>
      </c>
      <c r="S37" s="112">
        <v>0</v>
      </c>
      <c r="T37" s="112">
        <v>0</v>
      </c>
      <c r="U37" s="108">
        <v>0</v>
      </c>
      <c r="V37" s="108">
        <v>0</v>
      </c>
      <c r="W37" s="108">
        <v>0</v>
      </c>
      <c r="X37" s="108">
        <v>0</v>
      </c>
      <c r="Y37" s="108">
        <v>0</v>
      </c>
      <c r="Z37" s="108">
        <v>0</v>
      </c>
      <c r="AA37" s="108">
        <v>0</v>
      </c>
      <c r="AB37" s="112">
        <v>0</v>
      </c>
      <c r="AC37" s="110">
        <v>0</v>
      </c>
      <c r="AD37" s="115">
        <v>0</v>
      </c>
      <c r="AE37" s="108">
        <v>0</v>
      </c>
      <c r="AF37" s="33">
        <v>0</v>
      </c>
      <c r="AG37" s="116">
        <v>0</v>
      </c>
    </row>
    <row r="38" spans="1:33" ht="19.5" customHeight="1">
      <c r="A38" s="108" t="s">
        <v>87</v>
      </c>
      <c r="B38" s="108" t="s">
        <v>88</v>
      </c>
      <c r="C38" s="108" t="s">
        <v>91</v>
      </c>
      <c r="D38" s="108" t="s">
        <v>127</v>
      </c>
      <c r="E38" s="108" t="s">
        <v>92</v>
      </c>
      <c r="F38" s="112">
        <f t="shared" si="0"/>
        <v>31254.96</v>
      </c>
      <c r="G38" s="115">
        <v>31254.96</v>
      </c>
      <c r="H38" s="108">
        <v>0</v>
      </c>
      <c r="I38" s="108">
        <v>0</v>
      </c>
      <c r="J38" s="108">
        <v>0</v>
      </c>
      <c r="K38" s="108">
        <v>0</v>
      </c>
      <c r="L38" s="108">
        <v>0</v>
      </c>
      <c r="M38" s="108">
        <v>0</v>
      </c>
      <c r="N38" s="112">
        <v>31254.96</v>
      </c>
      <c r="O38" s="112">
        <v>0</v>
      </c>
      <c r="P38" s="112">
        <v>0</v>
      </c>
      <c r="Q38" s="112">
        <v>0</v>
      </c>
      <c r="R38" s="112">
        <v>0</v>
      </c>
      <c r="S38" s="112">
        <v>0</v>
      </c>
      <c r="T38" s="112">
        <v>0</v>
      </c>
      <c r="U38" s="108">
        <v>0</v>
      </c>
      <c r="V38" s="108">
        <v>0</v>
      </c>
      <c r="W38" s="108">
        <v>0</v>
      </c>
      <c r="X38" s="108">
        <v>0</v>
      </c>
      <c r="Y38" s="108">
        <v>0</v>
      </c>
      <c r="Z38" s="108">
        <v>0</v>
      </c>
      <c r="AA38" s="108">
        <v>0</v>
      </c>
      <c r="AB38" s="112">
        <v>0</v>
      </c>
      <c r="AC38" s="110">
        <v>0</v>
      </c>
      <c r="AD38" s="115">
        <v>0</v>
      </c>
      <c r="AE38" s="108">
        <v>0</v>
      </c>
      <c r="AF38" s="33">
        <v>0</v>
      </c>
      <c r="AG38" s="116">
        <v>0</v>
      </c>
    </row>
    <row r="39" spans="1:33" ht="19.5" customHeight="1">
      <c r="A39" s="108" t="s">
        <v>95</v>
      </c>
      <c r="B39" s="108" t="s">
        <v>96</v>
      </c>
      <c r="C39" s="108" t="s">
        <v>103</v>
      </c>
      <c r="D39" s="108" t="s">
        <v>127</v>
      </c>
      <c r="E39" s="108" t="s">
        <v>118</v>
      </c>
      <c r="F39" s="112">
        <f t="shared" si="0"/>
        <v>20026.08</v>
      </c>
      <c r="G39" s="115">
        <v>20026.08</v>
      </c>
      <c r="H39" s="108">
        <v>0</v>
      </c>
      <c r="I39" s="108">
        <v>0</v>
      </c>
      <c r="J39" s="108">
        <v>0</v>
      </c>
      <c r="K39" s="108">
        <v>0</v>
      </c>
      <c r="L39" s="108">
        <v>0</v>
      </c>
      <c r="M39" s="108">
        <v>0</v>
      </c>
      <c r="N39" s="112">
        <v>0</v>
      </c>
      <c r="O39" s="112">
        <v>20026.08</v>
      </c>
      <c r="P39" s="112">
        <v>0</v>
      </c>
      <c r="Q39" s="112">
        <v>0</v>
      </c>
      <c r="R39" s="112">
        <v>0</v>
      </c>
      <c r="S39" s="112">
        <v>0</v>
      </c>
      <c r="T39" s="112">
        <v>0</v>
      </c>
      <c r="U39" s="108">
        <v>0</v>
      </c>
      <c r="V39" s="108">
        <v>0</v>
      </c>
      <c r="W39" s="108">
        <v>0</v>
      </c>
      <c r="X39" s="108">
        <v>0</v>
      </c>
      <c r="Y39" s="108">
        <v>0</v>
      </c>
      <c r="Z39" s="108">
        <v>0</v>
      </c>
      <c r="AA39" s="108">
        <v>0</v>
      </c>
      <c r="AB39" s="112">
        <v>0</v>
      </c>
      <c r="AC39" s="110">
        <v>0</v>
      </c>
      <c r="AD39" s="115">
        <v>0</v>
      </c>
      <c r="AE39" s="108">
        <v>0</v>
      </c>
      <c r="AF39" s="33">
        <v>0</v>
      </c>
      <c r="AG39" s="116">
        <v>0</v>
      </c>
    </row>
    <row r="40" spans="1:33" ht="19.5" customHeight="1">
      <c r="A40" s="108" t="s">
        <v>99</v>
      </c>
      <c r="B40" s="108" t="s">
        <v>97</v>
      </c>
      <c r="C40" s="108" t="s">
        <v>93</v>
      </c>
      <c r="D40" s="108" t="s">
        <v>127</v>
      </c>
      <c r="E40" s="108" t="s">
        <v>102</v>
      </c>
      <c r="F40" s="112">
        <f t="shared" si="0"/>
        <v>447824.28</v>
      </c>
      <c r="G40" s="115">
        <v>431824.28</v>
      </c>
      <c r="H40" s="108">
        <v>214740</v>
      </c>
      <c r="I40" s="108">
        <v>8352</v>
      </c>
      <c r="J40" s="108">
        <v>0</v>
      </c>
      <c r="K40" s="108">
        <v>31680</v>
      </c>
      <c r="L40" s="108">
        <v>167595</v>
      </c>
      <c r="M40" s="108">
        <v>0</v>
      </c>
      <c r="N40" s="112">
        <v>0</v>
      </c>
      <c r="O40" s="112">
        <v>0</v>
      </c>
      <c r="P40" s="112">
        <v>0</v>
      </c>
      <c r="Q40" s="112">
        <v>9457.28</v>
      </c>
      <c r="R40" s="112">
        <v>0</v>
      </c>
      <c r="S40" s="112">
        <v>0</v>
      </c>
      <c r="T40" s="112">
        <v>0</v>
      </c>
      <c r="U40" s="108">
        <v>16000</v>
      </c>
      <c r="V40" s="108">
        <v>0</v>
      </c>
      <c r="W40" s="108">
        <v>0</v>
      </c>
      <c r="X40" s="108">
        <v>0</v>
      </c>
      <c r="Y40" s="108">
        <v>0</v>
      </c>
      <c r="Z40" s="108">
        <v>0</v>
      </c>
      <c r="AA40" s="108">
        <v>0</v>
      </c>
      <c r="AB40" s="112">
        <v>0</v>
      </c>
      <c r="AC40" s="110">
        <v>0</v>
      </c>
      <c r="AD40" s="115">
        <v>0</v>
      </c>
      <c r="AE40" s="108">
        <v>0</v>
      </c>
      <c r="AF40" s="33">
        <v>0</v>
      </c>
      <c r="AG40" s="116">
        <v>16000</v>
      </c>
    </row>
    <row r="41" spans="1:33" ht="19.5" customHeight="1">
      <c r="A41" s="108" t="s">
        <v>109</v>
      </c>
      <c r="B41" s="108" t="s">
        <v>103</v>
      </c>
      <c r="C41" s="108" t="s">
        <v>97</v>
      </c>
      <c r="D41" s="108" t="s">
        <v>127</v>
      </c>
      <c r="E41" s="108" t="s">
        <v>110</v>
      </c>
      <c r="F41" s="112">
        <f t="shared" si="0"/>
        <v>72177.24</v>
      </c>
      <c r="G41" s="115">
        <v>72177.24</v>
      </c>
      <c r="H41" s="108">
        <v>0</v>
      </c>
      <c r="I41" s="108">
        <v>0</v>
      </c>
      <c r="J41" s="108">
        <v>0</v>
      </c>
      <c r="K41" s="108">
        <v>0</v>
      </c>
      <c r="L41" s="108">
        <v>0</v>
      </c>
      <c r="M41" s="108">
        <v>0</v>
      </c>
      <c r="N41" s="112">
        <v>0</v>
      </c>
      <c r="O41" s="112">
        <v>0</v>
      </c>
      <c r="P41" s="112">
        <v>0</v>
      </c>
      <c r="Q41" s="112">
        <v>0</v>
      </c>
      <c r="R41" s="112">
        <v>72177.24</v>
      </c>
      <c r="S41" s="112">
        <v>0</v>
      </c>
      <c r="T41" s="112">
        <v>0</v>
      </c>
      <c r="U41" s="108">
        <v>0</v>
      </c>
      <c r="V41" s="108">
        <v>0</v>
      </c>
      <c r="W41" s="108">
        <v>0</v>
      </c>
      <c r="X41" s="108">
        <v>0</v>
      </c>
      <c r="Y41" s="108">
        <v>0</v>
      </c>
      <c r="Z41" s="108">
        <v>0</v>
      </c>
      <c r="AA41" s="108">
        <v>0</v>
      </c>
      <c r="AB41" s="112">
        <v>0</v>
      </c>
      <c r="AC41" s="110">
        <v>0</v>
      </c>
      <c r="AD41" s="115">
        <v>0</v>
      </c>
      <c r="AE41" s="108">
        <v>0</v>
      </c>
      <c r="AF41" s="33">
        <v>0</v>
      </c>
      <c r="AG41" s="116">
        <v>0</v>
      </c>
    </row>
  </sheetData>
  <sheetProtection/>
  <mergeCells count="36">
    <mergeCell ref="A2:AG2"/>
    <mergeCell ref="A3:M3"/>
    <mergeCell ref="M5:M6"/>
    <mergeCell ref="K5:K6"/>
    <mergeCell ref="A4:E4"/>
    <mergeCell ref="F4:F6"/>
    <mergeCell ref="A5:C5"/>
    <mergeCell ref="G4:T4"/>
    <mergeCell ref="Z5:Z6"/>
    <mergeCell ref="AA5:AA6"/>
    <mergeCell ref="AB5:AB6"/>
    <mergeCell ref="D5:D6"/>
    <mergeCell ref="E5:E6"/>
    <mergeCell ref="G5:G6"/>
    <mergeCell ref="H5:H6"/>
    <mergeCell ref="I5:I6"/>
    <mergeCell ref="J5:J6"/>
    <mergeCell ref="L5:L6"/>
    <mergeCell ref="N5:N6"/>
    <mergeCell ref="T5:T6"/>
    <mergeCell ref="U5:U6"/>
    <mergeCell ref="S5:S6"/>
    <mergeCell ref="R5:R6"/>
    <mergeCell ref="P5:P6"/>
    <mergeCell ref="O5:O6"/>
    <mergeCell ref="Q5:Q6"/>
    <mergeCell ref="AG5:AG6"/>
    <mergeCell ref="AD5:AD6"/>
    <mergeCell ref="AE5:AE6"/>
    <mergeCell ref="AC5:AC6"/>
    <mergeCell ref="U4:AG4"/>
    <mergeCell ref="AF5:AF6"/>
    <mergeCell ref="W5:W6"/>
    <mergeCell ref="X5:X6"/>
    <mergeCell ref="V5:V6"/>
    <mergeCell ref="Y5:Y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2018-08-06T14:04:41Z</cp:lastPrinted>
  <dcterms:modified xsi:type="dcterms:W3CDTF">2020-02-13T05:59:32Z</dcterms:modified>
  <cp:category/>
  <cp:version/>
  <cp:contentType/>
  <cp:contentStatus/>
</cp:coreProperties>
</file>